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  <definedName name="_xlnm.Print_Area" localSheetId="0">'Podaci'!$A$1:$I$88</definedName>
  </definedNames>
  <calcPr fullCalcOnLoad="1"/>
</workbook>
</file>

<file path=xl/sharedStrings.xml><?xml version="1.0" encoding="utf-8"?>
<sst xmlns="http://schemas.openxmlformats.org/spreadsheetml/2006/main" count="325" uniqueCount="179">
  <si>
    <t>GRAD LEPOGLAVA-GRADSKO VIJEĆE PRORAČUN</t>
  </si>
  <si>
    <t xml:space="preserve">ADRESA: </t>
  </si>
  <si>
    <t>ULICA IVANA MAŽURANIĆA BB, 42250 LEPOGLAVA, HRVATSKA</t>
  </si>
  <si>
    <t xml:space="preserve">MB: </t>
  </si>
  <si>
    <t>79368224789</t>
  </si>
  <si>
    <t>TROŠKOVNIK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</si>
  <si>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</si>
  <si>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</si>
  <si>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</si>
  <si>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</si>
  <si>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</si>
  <si>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</si>
  <si>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</si>
  <si>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</si>
  <si>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</si>
  <si>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</si>
  <si>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</si>
  <si>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</si>
  <si>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</si>
  <si>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</si>
  <si>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</si>
  <si>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</si>
  <si>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</si>
  <si>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0300018265</t>
  </si>
  <si>
    <t>RASVJETA KAPELICE SV.IVANA</t>
  </si>
  <si>
    <t>LEPOGLAVA, 42250 LEPOGLAVA, HRVATSKA</t>
  </si>
  <si>
    <t>Žuti</t>
  </si>
  <si>
    <t>VT (kWh)</t>
  </si>
  <si>
    <t>0300021983</t>
  </si>
  <si>
    <t>GRAD LEPOGLAVA</t>
  </si>
  <si>
    <t>ŽAROVNICA, 42250 LEPOGLAVA, HRVATSKA</t>
  </si>
  <si>
    <t>Bijeli</t>
  </si>
  <si>
    <t>NT (kWh)</t>
  </si>
  <si>
    <t>0300023105</t>
  </si>
  <si>
    <t>JR-TS 2082 "ŽAROVNICA 2"</t>
  </si>
  <si>
    <t>KAMENIČKI VRHOVEC, 42250 LEPOGLAVA, HRVATSKA</t>
  </si>
  <si>
    <t>0300023618</t>
  </si>
  <si>
    <t>JR-TS 2069 LEPOGLAVSKA VES</t>
  </si>
  <si>
    <t>ULICA BRAĆE RADIĆA, 42250 LEPOGLAVA, HRVATSKA</t>
  </si>
  <si>
    <t>0300023634</t>
  </si>
  <si>
    <t>JR-TS 2180 VIŠNJICA CENTAR</t>
  </si>
  <si>
    <t>DONJA VIŠNJICA, 42255 DONJA VIŠNJICA, HRVATSKA</t>
  </si>
  <si>
    <t>0300023676</t>
  </si>
  <si>
    <t>JR-TS 2018 LEPA 1</t>
  </si>
  <si>
    <t>ULICA BORJE, 42250 LEPOGLAVA, HRVATSKA</t>
  </si>
  <si>
    <t>0300023692</t>
  </si>
  <si>
    <t>JR-TS 2017 GAVEZNICA</t>
  </si>
  <si>
    <t>ULICA ŠUMEC, 42250 LEPOGLAVA, HRVATSKA</t>
  </si>
  <si>
    <t>0300023707</t>
  </si>
  <si>
    <t>JR-TS 2054 LEPOGLAVA 1</t>
  </si>
  <si>
    <t>ULICA ANTUNA MIHANOVIĆA BB, 42250 LEPOGLAVA, HRVATSKA</t>
  </si>
  <si>
    <t>0300023731</t>
  </si>
  <si>
    <t>JR-TS 2057 LEPOGLAVA 2</t>
  </si>
  <si>
    <t>ULICA HRVATSKIH PAVLINA 20, 42250 LEPOGLAVA, HRVATSKA</t>
  </si>
  <si>
    <t>0300023765</t>
  </si>
  <si>
    <t>JR-TS ORMARIĆ</t>
  </si>
  <si>
    <t>0300023896</t>
  </si>
  <si>
    <t>JR-TS 2085 MURIČEVEC</t>
  </si>
  <si>
    <t>MURIČEVEC, 42250 LEPOGLAVA, HRVATSKA</t>
  </si>
  <si>
    <t>0300024038</t>
  </si>
  <si>
    <t>JR-TS 2055 LEPOGLAVSKA PURGA</t>
  </si>
  <si>
    <t>ULICA PURGA, 42250 LEPOGLAVA, HRVATSKA</t>
  </si>
  <si>
    <t>0300024046</t>
  </si>
  <si>
    <t>JR-TS 2092 IGM LEPOGLAVA</t>
  </si>
  <si>
    <t>0300024062</t>
  </si>
  <si>
    <t>JR-TS 2132 SESTRANEC</t>
  </si>
  <si>
    <t>ULICA BANA JELAČIĆA 17, 42250 LEPOGLAVA, HRVATSKA</t>
  </si>
  <si>
    <t>0300025424</t>
  </si>
  <si>
    <t>JR-TS 2120 ZASEOK "ANTEKOLOVIĆI"</t>
  </si>
  <si>
    <t>0300027735</t>
  </si>
  <si>
    <t>DRUŠTVENI DOM-ZA MO OČURA</t>
  </si>
  <si>
    <t>OČURA, 42250 LEPOGLAVA, HRVATSKA</t>
  </si>
  <si>
    <t>0300027890</t>
  </si>
  <si>
    <t>GRAD LEPOGLAVA - MRTVAČNICA</t>
  </si>
  <si>
    <t>KAMENICA, 42250 LEPOGLAVA, HRVATSKA</t>
  </si>
  <si>
    <t>0300028731</t>
  </si>
  <si>
    <t>JR-TS 2194 ZLOGONJE 2</t>
  </si>
  <si>
    <t>ZLOGONJE, 42255 DONJA VIŠNJICA, HRVATSKA</t>
  </si>
  <si>
    <t>0300028977</t>
  </si>
  <si>
    <t>GRAD LEPOGLAVA-MRTVAČNICA</t>
  </si>
  <si>
    <t>Plavi</t>
  </si>
  <si>
    <t>0300033273</t>
  </si>
  <si>
    <t>JR-TS 2154 MO OČURA</t>
  </si>
  <si>
    <t>0300033388</t>
  </si>
  <si>
    <t>JR-TS 2150 KPD UPRAVA-BUĐET</t>
  </si>
  <si>
    <t>0300033744</t>
  </si>
  <si>
    <t>JR-TS 2105 INA LEPOGLAVA</t>
  </si>
  <si>
    <t>0300034211</t>
  </si>
  <si>
    <t>0300034520</t>
  </si>
  <si>
    <t>JR-TS 2051 VULIŠINEC</t>
  </si>
  <si>
    <t>VULIŠINEC, 42250 LEPOGLAVA, HRVATSKA</t>
  </si>
  <si>
    <t>0300036166</t>
  </si>
  <si>
    <t>JR-TS 2177 ČRET</t>
  </si>
  <si>
    <t>ULICA ČRET, 42250 LEPOGLAVA, HRVATSKA</t>
  </si>
  <si>
    <t>0300037633</t>
  </si>
  <si>
    <t>ULICA ANTUNA MIHANOVIĆA 12, 42250 LEPOGLAVA, HRVATSKA</t>
  </si>
  <si>
    <t>0300037926</t>
  </si>
  <si>
    <t>TRG PRVOG HRVATSKOG SVEUČILIŠTA, 42250 LEPOGLAVA, HRVATSKA</t>
  </si>
  <si>
    <t>0300041315</t>
  </si>
  <si>
    <t>JR-TS 2093</t>
  </si>
  <si>
    <t>ULICA KARDINALA ALOJZIJA STEPINCA, 42250 LEPOGLAVA, HRVATSKA</t>
  </si>
  <si>
    <t>0300042345</t>
  </si>
  <si>
    <t>JR-TS 2197 KOD POŠTE</t>
  </si>
  <si>
    <t>0300048896</t>
  </si>
  <si>
    <t>JR-TS 2143 KAMENICA</t>
  </si>
  <si>
    <t>0300048901</t>
  </si>
  <si>
    <t>JR-TS 2049 KAMENICA</t>
  </si>
  <si>
    <t>0301014387</t>
  </si>
  <si>
    <t>ŽAROVNICA BB, 42250 LEPOGLAVA, HRVATSKA</t>
  </si>
  <si>
    <t>0301028865</t>
  </si>
  <si>
    <t>TRG PRVOG HRVATSKOG SVEUČILIŠTA BB, 42250 LEPOGLAVA, HRVATSKA</t>
  </si>
  <si>
    <t>0301032521</t>
  </si>
  <si>
    <t>GRAD LEPOGLAVA-JR UZ TS  2234</t>
  </si>
  <si>
    <t>ULICA VES BB, 42250 LEPOGLAVA, HRVATSKA</t>
  </si>
  <si>
    <t>0301048645</t>
  </si>
  <si>
    <t>GRAD LEPOGLAVA-GRADSKO VIJEĆE</t>
  </si>
  <si>
    <t>ZLOGONJE BB, 42255 DONJA VIŠNJICA, HRVATSKA</t>
  </si>
  <si>
    <t>0301050692</t>
  </si>
  <si>
    <t>GRAD LEPOGLAVA-TS 2175 ŽAROVNICA CEROVČECI</t>
  </si>
  <si>
    <t>0301064057</t>
  </si>
  <si>
    <t>0301124970</t>
  </si>
  <si>
    <t>JR-HUDINI TS 2212</t>
  </si>
  <si>
    <t>JAZBINA VIŠNJIČKA BB, 42254 TRAKOŠĆAN, HRVATSKA</t>
  </si>
  <si>
    <t>0301203975</t>
  </si>
  <si>
    <t>JR-TS 2031 DONJA VIŠNJICA</t>
  </si>
  <si>
    <t>0301203983</t>
  </si>
  <si>
    <t>JR-TS 2214 VULIŠINEC 2</t>
  </si>
  <si>
    <t>0301204238</t>
  </si>
  <si>
    <t>JR-TS 2163 VIŠNJICA</t>
  </si>
  <si>
    <t>0301204246</t>
  </si>
  <si>
    <t>JR-TS 2189 ŽAROVNICA 3</t>
  </si>
  <si>
    <t>0301205420</t>
  </si>
  <si>
    <t>JR-TS 2112 BEDNJANSKO PODGORJE</t>
  </si>
  <si>
    <t>KAMENIČKO PODGORJE, 42250 LEPOGLAVA, HRVATSKA</t>
  </si>
  <si>
    <t>0301205439</t>
  </si>
  <si>
    <t>JR-TS 2032 VIŠNJICA GORNJA</t>
  </si>
  <si>
    <t>GORNJA VIŠNJICA, 42255 DONJA VIŠNJICA, HRVATSKA</t>
  </si>
  <si>
    <t>0301206400</t>
  </si>
  <si>
    <t>JR-TS 2195 "BEDNJICA"</t>
  </si>
  <si>
    <t>BEDNJICA, 42254 TRAKOŠĆAN, HRVATSKA</t>
  </si>
  <si>
    <t>0301207091</t>
  </si>
  <si>
    <t>JR-TS 2227 "ZLOGONJE KOLONIĆI"</t>
  </si>
  <si>
    <t>0301207105</t>
  </si>
  <si>
    <t>JR-TS 2192 "VILETINEC 2"</t>
  </si>
  <si>
    <t>VILETINEC, 42250 LEPOGLAVA, HRVATSKA</t>
  </si>
  <si>
    <t>0301207121</t>
  </si>
  <si>
    <t>JR-TS 2199 "VESLOVEC"</t>
  </si>
  <si>
    <t>ZALUŽJE, 42255 DONJA VIŠNJICA, HRVATSKA</t>
  </si>
  <si>
    <t>0301207130</t>
  </si>
  <si>
    <t>JR-TS 2169 "VIŠNJICA ZALUŽJE"</t>
  </si>
  <si>
    <t>0301207946</t>
  </si>
  <si>
    <t>JR-TS 2025 ŽAROVNICA 1</t>
  </si>
  <si>
    <t>0301207970</t>
  </si>
  <si>
    <t>JR TS 2165-ŽAROVNICA</t>
  </si>
  <si>
    <t>0301208128</t>
  </si>
  <si>
    <t>JR-TS 2111 ZASELAK GUDLI</t>
  </si>
  <si>
    <t>0301208365</t>
  </si>
  <si>
    <t>JR-TS 2023 KAMENIČKO PODGORJE</t>
  </si>
  <si>
    <t>0301215043</t>
  </si>
  <si>
    <t>JR-TS 2221 GOSPODARSKA ZONA</t>
  </si>
  <si>
    <t xml:space="preserve">Naknada za poticanje proizvodnje iz obnovljivih izvora: </t>
  </si>
  <si>
    <t>Ukupno (kWh)</t>
  </si>
  <si>
    <t xml:space="preserve">Ukupno bez PDV (kuna): </t>
  </si>
  <si>
    <t xml:space="preserve">Ukupno s PDV (kuna): </t>
  </si>
  <si>
    <t>(mjesto i datum)</t>
  </si>
  <si>
    <t>(pečat, čitko ime i prezime ovlaštene osobe)</t>
  </si>
  <si>
    <t>(potpis ovlaštene osobe)</t>
  </si>
  <si>
    <t xml:space="preserve">Ukupno PDV 25% (kuna): </t>
  </si>
  <si>
    <t>ANTUNA MIHANOVIĆA 12, 42250 LEPOGLAVA</t>
  </si>
  <si>
    <t>NARUČITELJ:</t>
  </si>
  <si>
    <t>57</t>
  </si>
  <si>
    <t>58</t>
  </si>
  <si>
    <t>1279750</t>
  </si>
  <si>
    <t>GRAD LEPOGLAVA - DRUŠTVENI DOM ŽAROVNICA</t>
  </si>
  <si>
    <t>1153466</t>
  </si>
  <si>
    <t>GRAD LEPOGLAVA, JAVNA RASVJETA CRKOVEC</t>
  </si>
  <si>
    <t>CRKOVEC BB, 42250 LEPOGLAVA, HRVATSKA</t>
  </si>
  <si>
    <t>OPSKRBA ELEKTRIČNOM ENERGIJOM</t>
  </si>
  <si>
    <t xml:space="preserve">Trošarina za neposlovnu uporabu električne energije: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</si>
</sst>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#,##0.00\ &quot;kn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/>
    </xf>
    <xf numFmtId="49" fontId="2" fillId="0" borderId="0" xfId="0" applyNumberFormat="1" applyFont="1" applyAlignment="1">
      <alignment horizontal="left"/>
    </xf>
    <xf numFmtId="171" fontId="0" fillId="0" borderId="19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71" fontId="0" fillId="0" borderId="20" xfId="0" applyNumberFormat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1" fontId="1" fillId="0" borderId="17" xfId="0" applyNumberFormat="1" applyFont="1" applyBorder="1" applyAlignment="1">
      <alignment horizontal="right"/>
    </xf>
    <xf numFmtId="171" fontId="1" fillId="0" borderId="0" xfId="0" applyNumberFormat="1" applyFont="1" applyAlignment="1">
      <alignment horizontal="right"/>
    </xf>
    <xf numFmtId="3" fontId="0" fillId="0" borderId="10" xfId="50" applyNumberFormat="1" applyFill="1" applyBorder="1" applyAlignment="1">
      <alignment horizontal="right" vertical="center"/>
      <protection/>
    </xf>
    <xf numFmtId="49" fontId="0" fillId="0" borderId="19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right"/>
    </xf>
    <xf numFmtId="171" fontId="0" fillId="0" borderId="23" xfId="0" applyNumberFormat="1" applyBorder="1" applyAlignment="1">
      <alignment horizontal="right"/>
    </xf>
    <xf numFmtId="171" fontId="0" fillId="0" borderId="24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Fill="1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23" xfId="0" applyNumberFormat="1" applyFill="1" applyBorder="1" applyAlignment="1">
      <alignment horizontal="left" vertical="top"/>
    </xf>
    <xf numFmtId="49" fontId="0" fillId="0" borderId="19" xfId="0" applyNumberFormat="1" applyFill="1" applyBorder="1" applyAlignment="1">
      <alignment horizontal="left" vertical="top"/>
    </xf>
    <xf numFmtId="49" fontId="0" fillId="0" borderId="22" xfId="0" applyNumberFormat="1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left"/>
    </xf>
    <xf numFmtId="170" fontId="1" fillId="0" borderId="26" xfId="0" applyNumberFormat="1" applyFont="1" applyBorder="1" applyAlignment="1">
      <alignment horizontal="right"/>
    </xf>
    <xf numFmtId="171" fontId="1" fillId="0" borderId="26" xfId="0" applyNumberFormat="1" applyFont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0">
      <selection activeCell="D79" sqref="D79"/>
    </sheetView>
  </sheetViews>
  <sheetFormatPr defaultColWidth="9.140625" defaultRowHeight="12.75"/>
  <cols>
    <col min="1" max="1" width="12.7109375" style="1" customWidth="1"/>
    <col min="2" max="2" width="12.140625" style="2" customWidth="1"/>
    <col min="3" max="3" width="49.421875" style="2" bestFit="1" customWidth="1"/>
    <col min="4" max="4" width="67.57421875" style="2" customWidth="1"/>
    <col min="5" max="6" width="12.7109375" style="2" customWidth="1"/>
    <col min="7" max="7" width="12.7109375" style="3" customWidth="1"/>
    <col min="8" max="8" width="12.00390625" style="4" customWidth="1"/>
    <col min="9" max="9" width="15.7109375" style="5" customWidth="1"/>
  </cols>
  <sheetData>
    <row r="1" spans="1:2" ht="12.75">
      <c r="A1" s="6" t="s">
        <v>169</v>
      </c>
      <c r="B1" s="7" t="s">
        <v>29</v>
      </c>
    </row>
    <row r="2" spans="1:2" ht="12.75">
      <c r="A2" s="6" t="s">
        <v>1</v>
      </c>
      <c r="B2" s="7" t="s">
        <v>168</v>
      </c>
    </row>
    <row r="3" spans="1:2" ht="12.75">
      <c r="A3" s="6" t="s">
        <v>3</v>
      </c>
      <c r="B3" s="7" t="s">
        <v>4</v>
      </c>
    </row>
    <row r="4" spans="1:9" ht="12.75">
      <c r="A4" s="45" t="s">
        <v>5</v>
      </c>
      <c r="B4" s="46"/>
      <c r="C4" s="46"/>
      <c r="D4" s="46"/>
      <c r="E4" s="46"/>
      <c r="F4" s="46"/>
      <c r="G4" s="47"/>
      <c r="H4" s="48"/>
      <c r="I4" s="49"/>
    </row>
    <row r="5" spans="1:9" ht="12.75">
      <c r="A5" s="45" t="s">
        <v>177</v>
      </c>
      <c r="B5" s="46"/>
      <c r="C5" s="46"/>
      <c r="D5" s="46"/>
      <c r="E5" s="46"/>
      <c r="F5" s="46"/>
      <c r="G5" s="47"/>
      <c r="H5" s="48"/>
      <c r="I5" s="49"/>
    </row>
    <row r="6" ht="12.75">
      <c r="A6" s="7" t="s">
        <v>6</v>
      </c>
    </row>
    <row r="8" spans="1:9" s="8" customFormat="1" ht="25.5">
      <c r="A8" s="16" t="s">
        <v>7</v>
      </c>
      <c r="B8" s="17" t="s">
        <v>8</v>
      </c>
      <c r="C8" s="17" t="s">
        <v>9</v>
      </c>
      <c r="D8" s="17" t="s">
        <v>10</v>
      </c>
      <c r="E8" s="18" t="s">
        <v>11</v>
      </c>
      <c r="F8" s="50" t="s">
        <v>12</v>
      </c>
      <c r="G8" s="51"/>
      <c r="H8" s="17" t="s">
        <v>13</v>
      </c>
      <c r="I8" s="19" t="s">
        <v>14</v>
      </c>
    </row>
    <row r="9" spans="1:9" s="1" customFormat="1" ht="13.5" thickBot="1">
      <c r="A9" s="20" t="s">
        <v>15</v>
      </c>
      <c r="B9" s="21" t="s">
        <v>16</v>
      </c>
      <c r="C9" s="21" t="s">
        <v>17</v>
      </c>
      <c r="D9" s="21" t="s">
        <v>18</v>
      </c>
      <c r="E9" s="21" t="s">
        <v>19</v>
      </c>
      <c r="F9" s="52" t="s">
        <v>20</v>
      </c>
      <c r="G9" s="53"/>
      <c r="H9" s="21" t="s">
        <v>21</v>
      </c>
      <c r="I9" s="22" t="s">
        <v>22</v>
      </c>
    </row>
    <row r="10" spans="1:9" ht="12.75">
      <c r="A10" s="23">
        <v>1</v>
      </c>
      <c r="B10" s="35" t="s">
        <v>23</v>
      </c>
      <c r="C10" s="35" t="s">
        <v>24</v>
      </c>
      <c r="D10" s="35" t="s">
        <v>25</v>
      </c>
      <c r="E10" s="24" t="s">
        <v>26</v>
      </c>
      <c r="F10" s="25" t="s">
        <v>27</v>
      </c>
      <c r="G10" s="34">
        <v>550</v>
      </c>
      <c r="H10" s="27"/>
      <c r="I10" s="30">
        <f>G10*H10</f>
        <v>0</v>
      </c>
    </row>
    <row r="11" spans="1:9" ht="12.75">
      <c r="A11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55" t="s">
        <v>28</v>
      </c>
      <c r="C11" s="55" t="s">
        <v>29</v>
      </c>
      <c r="D11" s="55" t="s">
        <v>30</v>
      </c>
      <c r="E11" s="56" t="s">
        <v>31</v>
      </c>
      <c r="F11" s="11" t="s">
        <v>27</v>
      </c>
      <c r="G11" s="12">
        <v>9</v>
      </c>
      <c r="H11" s="28"/>
      <c r="I11" s="31">
        <f>G11*H11</f>
        <v>0</v>
      </c>
    </row>
    <row r="12" spans="1:9" ht="13.5" customHeight="1">
      <c r="A12" s="54"/>
      <c r="B12" s="55"/>
      <c r="C12" s="55"/>
      <c r="D12" s="55"/>
      <c r="E12" s="56"/>
      <c r="F12" s="11" t="s">
        <v>32</v>
      </c>
      <c r="G12" s="12">
        <v>8</v>
      </c>
      <c r="H12" s="28"/>
      <c r="I12" s="31">
        <f aca="true" t="shared" si="0" ref="I12:I73">G12*H12</f>
        <v>0</v>
      </c>
    </row>
    <row r="13" spans="1:9" ht="12.75">
      <c r="A13" s="13">
        <f aca="true" ca="1" t="shared" si="1" ref="A13:A26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3" s="36" t="s">
        <v>33</v>
      </c>
      <c r="C13" s="36" t="s">
        <v>34</v>
      </c>
      <c r="D13" s="36" t="s">
        <v>35</v>
      </c>
      <c r="E13" s="9" t="s">
        <v>26</v>
      </c>
      <c r="F13" s="11" t="s">
        <v>27</v>
      </c>
      <c r="G13" s="12">
        <v>27043</v>
      </c>
      <c r="H13" s="28"/>
      <c r="I13" s="31">
        <f t="shared" si="0"/>
        <v>0</v>
      </c>
    </row>
    <row r="14" spans="1:9" ht="12.75">
      <c r="A14" s="13">
        <f ca="1" t="shared" si="1"/>
        <v>4</v>
      </c>
      <c r="B14" s="36" t="s">
        <v>36</v>
      </c>
      <c r="C14" s="36" t="s">
        <v>37</v>
      </c>
      <c r="D14" s="36" t="s">
        <v>38</v>
      </c>
      <c r="E14" s="9" t="s">
        <v>26</v>
      </c>
      <c r="F14" s="11" t="s">
        <v>27</v>
      </c>
      <c r="G14" s="12">
        <v>38983</v>
      </c>
      <c r="H14" s="28"/>
      <c r="I14" s="31">
        <f t="shared" si="0"/>
        <v>0</v>
      </c>
    </row>
    <row r="15" spans="1:9" ht="12.75">
      <c r="A15" s="13">
        <f ca="1" t="shared" si="1"/>
        <v>5</v>
      </c>
      <c r="B15" s="36" t="s">
        <v>39</v>
      </c>
      <c r="C15" s="36" t="s">
        <v>40</v>
      </c>
      <c r="D15" s="36" t="s">
        <v>41</v>
      </c>
      <c r="E15" s="9" t="s">
        <v>26</v>
      </c>
      <c r="F15" s="11" t="s">
        <v>27</v>
      </c>
      <c r="G15" s="12">
        <v>38395</v>
      </c>
      <c r="H15" s="28"/>
      <c r="I15" s="31">
        <f t="shared" si="0"/>
        <v>0</v>
      </c>
    </row>
    <row r="16" spans="1:9" ht="12.75">
      <c r="A16" s="13">
        <f ca="1" t="shared" si="1"/>
        <v>6</v>
      </c>
      <c r="B16" s="36" t="s">
        <v>42</v>
      </c>
      <c r="C16" s="36" t="s">
        <v>43</v>
      </c>
      <c r="D16" s="36" t="s">
        <v>44</v>
      </c>
      <c r="E16" s="9" t="s">
        <v>26</v>
      </c>
      <c r="F16" s="11" t="s">
        <v>27</v>
      </c>
      <c r="G16" s="12">
        <v>7918</v>
      </c>
      <c r="H16" s="28"/>
      <c r="I16" s="31">
        <f t="shared" si="0"/>
        <v>0</v>
      </c>
    </row>
    <row r="17" spans="1:9" ht="12.75">
      <c r="A17" s="13">
        <f ca="1" t="shared" si="1"/>
        <v>7</v>
      </c>
      <c r="B17" s="36" t="s">
        <v>45</v>
      </c>
      <c r="C17" s="36" t="s">
        <v>46</v>
      </c>
      <c r="D17" s="36" t="s">
        <v>47</v>
      </c>
      <c r="E17" s="9" t="s">
        <v>26</v>
      </c>
      <c r="F17" s="11" t="s">
        <v>27</v>
      </c>
      <c r="G17" s="12">
        <v>24936</v>
      </c>
      <c r="H17" s="28"/>
      <c r="I17" s="31">
        <f t="shared" si="0"/>
        <v>0</v>
      </c>
    </row>
    <row r="18" spans="1:9" ht="12.75">
      <c r="A18" s="13">
        <f ca="1" t="shared" si="1"/>
        <v>8</v>
      </c>
      <c r="B18" s="36" t="s">
        <v>48</v>
      </c>
      <c r="C18" s="36" t="s">
        <v>49</v>
      </c>
      <c r="D18" s="36" t="s">
        <v>50</v>
      </c>
      <c r="E18" s="9" t="s">
        <v>26</v>
      </c>
      <c r="F18" s="11" t="s">
        <v>27</v>
      </c>
      <c r="G18" s="12">
        <v>21515</v>
      </c>
      <c r="H18" s="28"/>
      <c r="I18" s="31">
        <f t="shared" si="0"/>
        <v>0</v>
      </c>
    </row>
    <row r="19" spans="1:9" ht="12.75">
      <c r="A19" s="13">
        <f ca="1" t="shared" si="1"/>
        <v>9</v>
      </c>
      <c r="B19" s="36" t="s">
        <v>51</v>
      </c>
      <c r="C19" s="36" t="s">
        <v>52</v>
      </c>
      <c r="D19" s="36" t="s">
        <v>53</v>
      </c>
      <c r="E19" s="9" t="s">
        <v>26</v>
      </c>
      <c r="F19" s="11" t="s">
        <v>27</v>
      </c>
      <c r="G19" s="12">
        <v>16322</v>
      </c>
      <c r="H19" s="28"/>
      <c r="I19" s="31">
        <f t="shared" si="0"/>
        <v>0</v>
      </c>
    </row>
    <row r="20" spans="1:9" ht="12.75">
      <c r="A20" s="13">
        <f ca="1" t="shared" si="1"/>
        <v>10</v>
      </c>
      <c r="B20" s="36" t="s">
        <v>54</v>
      </c>
      <c r="C20" s="36" t="s">
        <v>55</v>
      </c>
      <c r="D20" s="36" t="s">
        <v>2</v>
      </c>
      <c r="E20" s="9" t="s">
        <v>26</v>
      </c>
      <c r="F20" s="11" t="s">
        <v>27</v>
      </c>
      <c r="G20" s="12">
        <v>28527</v>
      </c>
      <c r="H20" s="28"/>
      <c r="I20" s="31">
        <f t="shared" si="0"/>
        <v>0</v>
      </c>
    </row>
    <row r="21" spans="1:9" ht="12.75">
      <c r="A21" s="13">
        <f ca="1" t="shared" si="1"/>
        <v>11</v>
      </c>
      <c r="B21" s="36" t="s">
        <v>56</v>
      </c>
      <c r="C21" s="36" t="s">
        <v>57</v>
      </c>
      <c r="D21" s="36" t="s">
        <v>58</v>
      </c>
      <c r="E21" s="9" t="s">
        <v>26</v>
      </c>
      <c r="F21" s="11" t="s">
        <v>27</v>
      </c>
      <c r="G21" s="12">
        <v>24601</v>
      </c>
      <c r="H21" s="28"/>
      <c r="I21" s="31">
        <f t="shared" si="0"/>
        <v>0</v>
      </c>
    </row>
    <row r="22" spans="1:9" ht="12.75">
      <c r="A22" s="13">
        <f ca="1" t="shared" si="1"/>
        <v>12</v>
      </c>
      <c r="B22" s="36" t="s">
        <v>59</v>
      </c>
      <c r="C22" s="36" t="s">
        <v>60</v>
      </c>
      <c r="D22" s="36" t="s">
        <v>61</v>
      </c>
      <c r="E22" s="9" t="s">
        <v>26</v>
      </c>
      <c r="F22" s="11" t="s">
        <v>27</v>
      </c>
      <c r="G22" s="12">
        <v>31582</v>
      </c>
      <c r="H22" s="28"/>
      <c r="I22" s="31">
        <f t="shared" si="0"/>
        <v>0</v>
      </c>
    </row>
    <row r="23" spans="1:9" ht="12.75">
      <c r="A23" s="13">
        <f ca="1" t="shared" si="1"/>
        <v>13</v>
      </c>
      <c r="B23" s="36" t="s">
        <v>62</v>
      </c>
      <c r="C23" s="36" t="s">
        <v>63</v>
      </c>
      <c r="D23" s="36" t="s">
        <v>25</v>
      </c>
      <c r="E23" s="9" t="s">
        <v>26</v>
      </c>
      <c r="F23" s="11" t="s">
        <v>27</v>
      </c>
      <c r="G23" s="12">
        <v>25366</v>
      </c>
      <c r="H23" s="28"/>
      <c r="I23" s="31">
        <f t="shared" si="0"/>
        <v>0</v>
      </c>
    </row>
    <row r="24" spans="1:9" ht="12.75">
      <c r="A24" s="13">
        <f ca="1" t="shared" si="1"/>
        <v>14</v>
      </c>
      <c r="B24" s="36" t="s">
        <v>64</v>
      </c>
      <c r="C24" s="36" t="s">
        <v>65</v>
      </c>
      <c r="D24" s="36" t="s">
        <v>66</v>
      </c>
      <c r="E24" s="9" t="s">
        <v>26</v>
      </c>
      <c r="F24" s="11" t="s">
        <v>27</v>
      </c>
      <c r="G24" s="12">
        <v>22755</v>
      </c>
      <c r="H24" s="28"/>
      <c r="I24" s="31">
        <f t="shared" si="0"/>
        <v>0</v>
      </c>
    </row>
    <row r="25" spans="1:9" ht="12.75">
      <c r="A25" s="13">
        <f ca="1" t="shared" si="1"/>
        <v>15</v>
      </c>
      <c r="B25" s="36" t="s">
        <v>67</v>
      </c>
      <c r="C25" s="36" t="s">
        <v>68</v>
      </c>
      <c r="D25" s="36" t="s">
        <v>30</v>
      </c>
      <c r="E25" s="9" t="s">
        <v>26</v>
      </c>
      <c r="F25" s="11" t="s">
        <v>27</v>
      </c>
      <c r="G25" s="12">
        <v>29941</v>
      </c>
      <c r="H25" s="28"/>
      <c r="I25" s="31">
        <f t="shared" si="0"/>
        <v>0</v>
      </c>
    </row>
    <row r="26" spans="1:9" ht="12.75">
      <c r="A26" s="54">
        <f ca="1" t="shared" si="1"/>
        <v>16</v>
      </c>
      <c r="B26" s="55" t="s">
        <v>69</v>
      </c>
      <c r="C26" s="55" t="s">
        <v>70</v>
      </c>
      <c r="D26" s="55" t="s">
        <v>71</v>
      </c>
      <c r="E26" s="56" t="s">
        <v>31</v>
      </c>
      <c r="F26" s="11" t="s">
        <v>27</v>
      </c>
      <c r="G26" s="12">
        <v>407</v>
      </c>
      <c r="H26" s="28"/>
      <c r="I26" s="31">
        <f t="shared" si="0"/>
        <v>0</v>
      </c>
    </row>
    <row r="27" spans="1:9" ht="12.75">
      <c r="A27" s="54"/>
      <c r="B27" s="55"/>
      <c r="C27" s="55"/>
      <c r="D27" s="55"/>
      <c r="E27" s="56"/>
      <c r="F27" s="11" t="s">
        <v>32</v>
      </c>
      <c r="G27" s="12">
        <v>238</v>
      </c>
      <c r="H27" s="28"/>
      <c r="I27" s="31">
        <f t="shared" si="0"/>
        <v>0</v>
      </c>
    </row>
    <row r="28" spans="1:9" ht="12.75">
      <c r="A28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28" s="55" t="s">
        <v>72</v>
      </c>
      <c r="C28" s="55" t="s">
        <v>73</v>
      </c>
      <c r="D28" s="55" t="s">
        <v>74</v>
      </c>
      <c r="E28" s="56" t="s">
        <v>31</v>
      </c>
      <c r="F28" s="11" t="s">
        <v>27</v>
      </c>
      <c r="G28" s="12">
        <v>1055</v>
      </c>
      <c r="H28" s="28"/>
      <c r="I28" s="31">
        <f t="shared" si="0"/>
        <v>0</v>
      </c>
    </row>
    <row r="29" spans="1:9" ht="12.75">
      <c r="A29" s="54"/>
      <c r="B29" s="55"/>
      <c r="C29" s="55"/>
      <c r="D29" s="55"/>
      <c r="E29" s="56"/>
      <c r="F29" s="11" t="s">
        <v>32</v>
      </c>
      <c r="G29" s="12">
        <v>671</v>
      </c>
      <c r="H29" s="28"/>
      <c r="I29" s="31">
        <f t="shared" si="0"/>
        <v>0</v>
      </c>
    </row>
    <row r="30" spans="1:9" ht="12.75">
      <c r="A30" s="13">
        <f aca="true" ca="1" t="shared" si="2" ref="A30:A35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30" s="36" t="s">
        <v>75</v>
      </c>
      <c r="C30" s="36" t="s">
        <v>76</v>
      </c>
      <c r="D30" s="36" t="s">
        <v>77</v>
      </c>
      <c r="E30" s="9" t="s">
        <v>26</v>
      </c>
      <c r="F30" s="11" t="s">
        <v>27</v>
      </c>
      <c r="G30" s="12">
        <v>23783</v>
      </c>
      <c r="H30" s="28"/>
      <c r="I30" s="31">
        <f t="shared" si="0"/>
        <v>0</v>
      </c>
    </row>
    <row r="31" spans="1:9" ht="12.75">
      <c r="A31" s="13">
        <f ca="1" t="shared" si="2"/>
        <v>19</v>
      </c>
      <c r="B31" s="36" t="s">
        <v>78</v>
      </c>
      <c r="C31" s="36" t="s">
        <v>79</v>
      </c>
      <c r="D31" s="36" t="s">
        <v>41</v>
      </c>
      <c r="E31" s="9" t="s">
        <v>80</v>
      </c>
      <c r="F31" s="44" t="s">
        <v>32</v>
      </c>
      <c r="G31" s="12">
        <v>3550</v>
      </c>
      <c r="H31" s="28"/>
      <c r="I31" s="31">
        <f t="shared" si="0"/>
        <v>0</v>
      </c>
    </row>
    <row r="32" spans="1:9" ht="12.75">
      <c r="A32" s="13">
        <f ca="1" t="shared" si="2"/>
        <v>20</v>
      </c>
      <c r="B32" s="36" t="s">
        <v>81</v>
      </c>
      <c r="C32" s="36" t="s">
        <v>82</v>
      </c>
      <c r="D32" s="36" t="s">
        <v>58</v>
      </c>
      <c r="E32" s="9" t="s">
        <v>26</v>
      </c>
      <c r="F32" s="11" t="s">
        <v>27</v>
      </c>
      <c r="G32" s="12">
        <v>3456</v>
      </c>
      <c r="H32" s="28"/>
      <c r="I32" s="31">
        <f t="shared" si="0"/>
        <v>0</v>
      </c>
    </row>
    <row r="33" spans="1:9" ht="12.75">
      <c r="A33" s="13">
        <f ca="1" t="shared" si="2"/>
        <v>21</v>
      </c>
      <c r="B33" s="36" t="s">
        <v>83</v>
      </c>
      <c r="C33" s="36" t="s">
        <v>84</v>
      </c>
      <c r="D33" s="36" t="s">
        <v>25</v>
      </c>
      <c r="E33" s="9" t="s">
        <v>26</v>
      </c>
      <c r="F33" s="11" t="s">
        <v>27</v>
      </c>
      <c r="G33" s="12">
        <v>19653</v>
      </c>
      <c r="H33" s="28"/>
      <c r="I33" s="31">
        <f t="shared" si="0"/>
        <v>0</v>
      </c>
    </row>
    <row r="34" spans="1:9" ht="12.75">
      <c r="A34" s="13">
        <f ca="1" t="shared" si="2"/>
        <v>22</v>
      </c>
      <c r="B34" s="36" t="s">
        <v>85</v>
      </c>
      <c r="C34" s="36" t="s">
        <v>86</v>
      </c>
      <c r="D34" s="36" t="s">
        <v>61</v>
      </c>
      <c r="E34" s="9" t="s">
        <v>26</v>
      </c>
      <c r="F34" s="11" t="s">
        <v>27</v>
      </c>
      <c r="G34" s="12">
        <v>14247</v>
      </c>
      <c r="H34" s="28"/>
      <c r="I34" s="31">
        <f t="shared" si="0"/>
        <v>0</v>
      </c>
    </row>
    <row r="35" spans="1:9" ht="12.75">
      <c r="A35" s="54">
        <f ca="1" t="shared" si="2"/>
        <v>23</v>
      </c>
      <c r="B35" s="55" t="s">
        <v>87</v>
      </c>
      <c r="C35" s="55" t="s">
        <v>79</v>
      </c>
      <c r="D35" s="55" t="s">
        <v>61</v>
      </c>
      <c r="E35" s="56" t="s">
        <v>31</v>
      </c>
      <c r="F35" s="11" t="s">
        <v>27</v>
      </c>
      <c r="G35" s="12">
        <v>1825</v>
      </c>
      <c r="H35" s="28"/>
      <c r="I35" s="31">
        <f t="shared" si="0"/>
        <v>0</v>
      </c>
    </row>
    <row r="36" spans="1:9" ht="12.75">
      <c r="A36" s="54"/>
      <c r="B36" s="55"/>
      <c r="C36" s="55"/>
      <c r="D36" s="55"/>
      <c r="E36" s="56"/>
      <c r="F36" s="11" t="s">
        <v>32</v>
      </c>
      <c r="G36" s="12">
        <v>926</v>
      </c>
      <c r="H36" s="28"/>
      <c r="I36" s="31">
        <f t="shared" si="0"/>
        <v>0</v>
      </c>
    </row>
    <row r="37" spans="1:9" ht="12.75">
      <c r="A37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24</v>
      </c>
      <c r="B37" s="36" t="s">
        <v>88</v>
      </c>
      <c r="C37" s="36" t="s">
        <v>89</v>
      </c>
      <c r="D37" s="36" t="s">
        <v>90</v>
      </c>
      <c r="E37" s="9" t="s">
        <v>26</v>
      </c>
      <c r="F37" s="11" t="s">
        <v>27</v>
      </c>
      <c r="G37" s="12">
        <v>14573</v>
      </c>
      <c r="H37" s="28"/>
      <c r="I37" s="31">
        <f t="shared" si="0"/>
        <v>0</v>
      </c>
    </row>
    <row r="38" spans="1:9" ht="12.75">
      <c r="A38" s="1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25</v>
      </c>
      <c r="B38" s="36" t="s">
        <v>91</v>
      </c>
      <c r="C38" s="36" t="s">
        <v>92</v>
      </c>
      <c r="D38" s="36" t="s">
        <v>93</v>
      </c>
      <c r="E38" s="9" t="s">
        <v>26</v>
      </c>
      <c r="F38" s="11" t="s">
        <v>27</v>
      </c>
      <c r="G38" s="12">
        <v>13497</v>
      </c>
      <c r="H38" s="28"/>
      <c r="I38" s="31">
        <f t="shared" si="0"/>
        <v>0</v>
      </c>
    </row>
    <row r="39" spans="1:9" ht="12.75">
      <c r="A39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9" s="55" t="s">
        <v>94</v>
      </c>
      <c r="C39" s="55" t="s">
        <v>29</v>
      </c>
      <c r="D39" s="55" t="s">
        <v>95</v>
      </c>
      <c r="E39" s="56" t="s">
        <v>31</v>
      </c>
      <c r="F39" s="11" t="s">
        <v>27</v>
      </c>
      <c r="G39" s="12">
        <v>9002</v>
      </c>
      <c r="H39" s="28"/>
      <c r="I39" s="31">
        <f t="shared" si="0"/>
        <v>0</v>
      </c>
    </row>
    <row r="40" spans="1:9" ht="12.75">
      <c r="A40" s="54"/>
      <c r="B40" s="55"/>
      <c r="C40" s="55"/>
      <c r="D40" s="55"/>
      <c r="E40" s="56"/>
      <c r="F40" s="11" t="s">
        <v>32</v>
      </c>
      <c r="G40" s="12">
        <v>2901</v>
      </c>
      <c r="H40" s="28"/>
      <c r="I40" s="31">
        <f t="shared" si="0"/>
        <v>0</v>
      </c>
    </row>
    <row r="41" spans="1:9" ht="12.75">
      <c r="A41" s="13">
        <f aca="true" ca="1" t="shared" si="3" ref="A41:A46">IF(OFFSET(INDIRECT(ADDRESS(ROW(),COLUMN(),4)),-1,0)="",IF(OFFSET(INDIRECT(ADDRESS(ROW(),COLUMN(),4)),-2,0)="",OFFSET(INDIRECT(ADDRESS(ROW(),COLUMN(),4)),-3,0),OFFSET(INDIRECT(ADDRESS(ROW(),COLUMN(),4)),-2,0)),OFFSET(INDIRECT(ADDRESS(ROW(),COLUMN(),4)),-1,0))+1</f>
        <v>27</v>
      </c>
      <c r="B41" s="36" t="s">
        <v>96</v>
      </c>
      <c r="C41" s="36" t="s">
        <v>55</v>
      </c>
      <c r="D41" s="36" t="s">
        <v>97</v>
      </c>
      <c r="E41" s="9" t="s">
        <v>26</v>
      </c>
      <c r="F41" s="11" t="s">
        <v>27</v>
      </c>
      <c r="G41" s="12">
        <v>22023</v>
      </c>
      <c r="H41" s="28"/>
      <c r="I41" s="31">
        <f t="shared" si="0"/>
        <v>0</v>
      </c>
    </row>
    <row r="42" spans="1:9" ht="12.75">
      <c r="A42" s="13">
        <f ca="1" t="shared" si="3"/>
        <v>28</v>
      </c>
      <c r="B42" s="36" t="s">
        <v>98</v>
      </c>
      <c r="C42" s="36" t="s">
        <v>99</v>
      </c>
      <c r="D42" s="36" t="s">
        <v>100</v>
      </c>
      <c r="E42" s="9" t="s">
        <v>26</v>
      </c>
      <c r="F42" s="11" t="s">
        <v>27</v>
      </c>
      <c r="G42" s="12">
        <v>7614</v>
      </c>
      <c r="H42" s="28"/>
      <c r="I42" s="31">
        <f t="shared" si="0"/>
        <v>0</v>
      </c>
    </row>
    <row r="43" spans="1:9" ht="12.75">
      <c r="A43" s="13">
        <f ca="1" t="shared" si="3"/>
        <v>29</v>
      </c>
      <c r="B43" s="36" t="s">
        <v>101</v>
      </c>
      <c r="C43" s="36" t="s">
        <v>102</v>
      </c>
      <c r="D43" s="36" t="s">
        <v>41</v>
      </c>
      <c r="E43" s="9" t="s">
        <v>26</v>
      </c>
      <c r="F43" s="11" t="s">
        <v>27</v>
      </c>
      <c r="G43" s="12">
        <v>29487</v>
      </c>
      <c r="H43" s="28"/>
      <c r="I43" s="31">
        <f t="shared" si="0"/>
        <v>0</v>
      </c>
    </row>
    <row r="44" spans="1:9" ht="12.75">
      <c r="A44" s="13">
        <f ca="1" t="shared" si="3"/>
        <v>30</v>
      </c>
      <c r="B44" s="36" t="s">
        <v>103</v>
      </c>
      <c r="C44" s="36" t="s">
        <v>104</v>
      </c>
      <c r="D44" s="36" t="s">
        <v>74</v>
      </c>
      <c r="E44" s="9" t="s">
        <v>26</v>
      </c>
      <c r="F44" s="11" t="s">
        <v>27</v>
      </c>
      <c r="G44" s="12">
        <v>19438</v>
      </c>
      <c r="H44" s="28"/>
      <c r="I44" s="31">
        <f t="shared" si="0"/>
        <v>0</v>
      </c>
    </row>
    <row r="45" spans="1:9" ht="12.75">
      <c r="A45" s="13">
        <f ca="1" t="shared" si="3"/>
        <v>31</v>
      </c>
      <c r="B45" s="36" t="s">
        <v>105</v>
      </c>
      <c r="C45" s="36" t="s">
        <v>106</v>
      </c>
      <c r="D45" s="36" t="s">
        <v>74</v>
      </c>
      <c r="E45" s="9" t="s">
        <v>26</v>
      </c>
      <c r="F45" s="11" t="s">
        <v>27</v>
      </c>
      <c r="G45" s="12">
        <v>30116</v>
      </c>
      <c r="H45" s="28"/>
      <c r="I45" s="31">
        <f t="shared" si="0"/>
        <v>0</v>
      </c>
    </row>
    <row r="46" spans="1:9" ht="12.75">
      <c r="A46" s="54">
        <f ca="1" t="shared" si="3"/>
        <v>32</v>
      </c>
      <c r="B46" s="55" t="s">
        <v>107</v>
      </c>
      <c r="C46" s="55" t="s">
        <v>0</v>
      </c>
      <c r="D46" s="55" t="s">
        <v>108</v>
      </c>
      <c r="E46" s="56" t="s">
        <v>31</v>
      </c>
      <c r="F46" s="11" t="s">
        <v>27</v>
      </c>
      <c r="G46" s="12">
        <v>114</v>
      </c>
      <c r="H46" s="28"/>
      <c r="I46" s="31">
        <f t="shared" si="0"/>
        <v>0</v>
      </c>
    </row>
    <row r="47" spans="1:9" ht="12.75">
      <c r="A47" s="54"/>
      <c r="B47" s="55"/>
      <c r="C47" s="55"/>
      <c r="D47" s="55"/>
      <c r="E47" s="56"/>
      <c r="F47" s="11" t="s">
        <v>32</v>
      </c>
      <c r="G47" s="12">
        <v>79</v>
      </c>
      <c r="H47" s="28"/>
      <c r="I47" s="31">
        <f t="shared" si="0"/>
        <v>0</v>
      </c>
    </row>
    <row r="48" spans="1:9" ht="12.75">
      <c r="A48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33</v>
      </c>
      <c r="B48" s="55" t="s">
        <v>109</v>
      </c>
      <c r="C48" s="55" t="s">
        <v>0</v>
      </c>
      <c r="D48" s="55" t="s">
        <v>110</v>
      </c>
      <c r="E48" s="56" t="s">
        <v>31</v>
      </c>
      <c r="F48" s="11" t="s">
        <v>27</v>
      </c>
      <c r="G48" s="12">
        <v>411</v>
      </c>
      <c r="H48" s="28"/>
      <c r="I48" s="31">
        <f t="shared" si="0"/>
        <v>0</v>
      </c>
    </row>
    <row r="49" spans="1:9" ht="12.75">
      <c r="A49" s="54"/>
      <c r="B49" s="55"/>
      <c r="C49" s="55"/>
      <c r="D49" s="55"/>
      <c r="E49" s="56"/>
      <c r="F49" s="11" t="s">
        <v>32</v>
      </c>
      <c r="G49" s="12">
        <v>100</v>
      </c>
      <c r="H49" s="28"/>
      <c r="I49" s="31">
        <f t="shared" si="0"/>
        <v>0</v>
      </c>
    </row>
    <row r="50" spans="1:9" ht="12.75">
      <c r="A50" s="13">
        <f aca="true" ca="1" t="shared" si="4" ref="A50:A70">IF(OFFSET(INDIRECT(ADDRESS(ROW(),COLUMN(),4)),-1,0)="",IF(OFFSET(INDIRECT(ADDRESS(ROW(),COLUMN(),4)),-2,0)="",OFFSET(INDIRECT(ADDRESS(ROW(),COLUMN(),4)),-3,0),OFFSET(INDIRECT(ADDRESS(ROW(),COLUMN(),4)),-2,0)),OFFSET(INDIRECT(ADDRESS(ROW(),COLUMN(),4)),-1,0))+1</f>
        <v>34</v>
      </c>
      <c r="B50" s="36" t="s">
        <v>111</v>
      </c>
      <c r="C50" s="36" t="s">
        <v>112</v>
      </c>
      <c r="D50" s="36" t="s">
        <v>113</v>
      </c>
      <c r="E50" s="9" t="s">
        <v>26</v>
      </c>
      <c r="F50" s="11" t="s">
        <v>27</v>
      </c>
      <c r="G50" s="12">
        <v>23247</v>
      </c>
      <c r="H50" s="28"/>
      <c r="I50" s="31">
        <f t="shared" si="0"/>
        <v>0</v>
      </c>
    </row>
    <row r="51" spans="1:9" ht="12.75">
      <c r="A51" s="13">
        <f ca="1" t="shared" si="4"/>
        <v>35</v>
      </c>
      <c r="B51" s="36" t="s">
        <v>114</v>
      </c>
      <c r="C51" s="36" t="s">
        <v>115</v>
      </c>
      <c r="D51" s="36" t="s">
        <v>116</v>
      </c>
      <c r="E51" s="9" t="s">
        <v>26</v>
      </c>
      <c r="F51" s="11" t="s">
        <v>27</v>
      </c>
      <c r="G51" s="12">
        <v>21765</v>
      </c>
      <c r="H51" s="28"/>
      <c r="I51" s="31">
        <f t="shared" si="0"/>
        <v>0</v>
      </c>
    </row>
    <row r="52" spans="1:9" ht="12.75">
      <c r="A52" s="13">
        <f ca="1" t="shared" si="4"/>
        <v>36</v>
      </c>
      <c r="B52" s="36" t="s">
        <v>117</v>
      </c>
      <c r="C52" s="36" t="s">
        <v>118</v>
      </c>
      <c r="D52" s="36" t="s">
        <v>108</v>
      </c>
      <c r="E52" s="9" t="s">
        <v>26</v>
      </c>
      <c r="F52" s="11" t="s">
        <v>27</v>
      </c>
      <c r="G52" s="12">
        <v>4907</v>
      </c>
      <c r="H52" s="28"/>
      <c r="I52" s="31">
        <f t="shared" si="0"/>
        <v>0</v>
      </c>
    </row>
    <row r="53" spans="1:9" ht="12.75">
      <c r="A53" s="13">
        <f ca="1" t="shared" si="4"/>
        <v>37</v>
      </c>
      <c r="B53" s="36" t="s">
        <v>119</v>
      </c>
      <c r="C53" s="36" t="s">
        <v>29</v>
      </c>
      <c r="D53" s="36" t="s">
        <v>108</v>
      </c>
      <c r="E53" s="9" t="s">
        <v>26</v>
      </c>
      <c r="F53" s="11" t="s">
        <v>27</v>
      </c>
      <c r="G53" s="12">
        <v>3775</v>
      </c>
      <c r="H53" s="28"/>
      <c r="I53" s="31">
        <f t="shared" si="0"/>
        <v>0</v>
      </c>
    </row>
    <row r="54" spans="1:9" ht="12.75">
      <c r="A54" s="13">
        <f ca="1" t="shared" si="4"/>
        <v>38</v>
      </c>
      <c r="B54" s="36" t="s">
        <v>120</v>
      </c>
      <c r="C54" s="36" t="s">
        <v>121</v>
      </c>
      <c r="D54" s="36" t="s">
        <v>122</v>
      </c>
      <c r="E54" s="9" t="s">
        <v>26</v>
      </c>
      <c r="F54" s="11" t="s">
        <v>27</v>
      </c>
      <c r="G54" s="12">
        <v>6299</v>
      </c>
      <c r="H54" s="28"/>
      <c r="I54" s="31">
        <f t="shared" si="0"/>
        <v>0</v>
      </c>
    </row>
    <row r="55" spans="1:9" ht="12.75">
      <c r="A55" s="13">
        <f ca="1" t="shared" si="4"/>
        <v>39</v>
      </c>
      <c r="B55" s="36" t="s">
        <v>123</v>
      </c>
      <c r="C55" s="36" t="s">
        <v>124</v>
      </c>
      <c r="D55" s="36" t="s">
        <v>41</v>
      </c>
      <c r="E55" s="9" t="s">
        <v>26</v>
      </c>
      <c r="F55" s="11" t="s">
        <v>27</v>
      </c>
      <c r="G55" s="12">
        <v>36041</v>
      </c>
      <c r="H55" s="28"/>
      <c r="I55" s="31">
        <f t="shared" si="0"/>
        <v>0</v>
      </c>
    </row>
    <row r="56" spans="1:9" ht="12.75">
      <c r="A56" s="13">
        <f ca="1" t="shared" si="4"/>
        <v>40</v>
      </c>
      <c r="B56" s="36" t="s">
        <v>125</v>
      </c>
      <c r="C56" s="36" t="s">
        <v>126</v>
      </c>
      <c r="D56" s="36" t="s">
        <v>90</v>
      </c>
      <c r="E56" s="9" t="s">
        <v>26</v>
      </c>
      <c r="F56" s="11" t="s">
        <v>27</v>
      </c>
      <c r="G56" s="12">
        <v>7548</v>
      </c>
      <c r="H56" s="28"/>
      <c r="I56" s="31">
        <f t="shared" si="0"/>
        <v>0</v>
      </c>
    </row>
    <row r="57" spans="1:9" ht="12.75">
      <c r="A57" s="13">
        <f ca="1" t="shared" si="4"/>
        <v>41</v>
      </c>
      <c r="B57" s="36" t="s">
        <v>127</v>
      </c>
      <c r="C57" s="36" t="s">
        <v>128</v>
      </c>
      <c r="D57" s="36" t="s">
        <v>41</v>
      </c>
      <c r="E57" s="9" t="s">
        <v>26</v>
      </c>
      <c r="F57" s="11" t="s">
        <v>27</v>
      </c>
      <c r="G57" s="12">
        <v>17122</v>
      </c>
      <c r="H57" s="28"/>
      <c r="I57" s="31">
        <f t="shared" si="0"/>
        <v>0</v>
      </c>
    </row>
    <row r="58" spans="1:9" ht="12.75">
      <c r="A58" s="13">
        <f ca="1" t="shared" si="4"/>
        <v>42</v>
      </c>
      <c r="B58" s="36" t="s">
        <v>129</v>
      </c>
      <c r="C58" s="36" t="s">
        <v>130</v>
      </c>
      <c r="D58" s="10" t="s">
        <v>30</v>
      </c>
      <c r="E58" s="9" t="s">
        <v>26</v>
      </c>
      <c r="F58" s="11" t="s">
        <v>27</v>
      </c>
      <c r="G58" s="12">
        <v>16246</v>
      </c>
      <c r="H58" s="28"/>
      <c r="I58" s="31">
        <f t="shared" si="0"/>
        <v>0</v>
      </c>
    </row>
    <row r="59" spans="1:9" ht="12.75">
      <c r="A59" s="13">
        <f ca="1" t="shared" si="4"/>
        <v>43</v>
      </c>
      <c r="B59" s="36" t="s">
        <v>131</v>
      </c>
      <c r="C59" s="36" t="s">
        <v>132</v>
      </c>
      <c r="D59" s="10" t="s">
        <v>133</v>
      </c>
      <c r="E59" s="9" t="s">
        <v>26</v>
      </c>
      <c r="F59" s="11" t="s">
        <v>27</v>
      </c>
      <c r="G59" s="12">
        <v>17974</v>
      </c>
      <c r="H59" s="28"/>
      <c r="I59" s="31">
        <f t="shared" si="0"/>
        <v>0</v>
      </c>
    </row>
    <row r="60" spans="1:9" ht="12.75">
      <c r="A60" s="13">
        <f ca="1" t="shared" si="4"/>
        <v>44</v>
      </c>
      <c r="B60" s="36" t="s">
        <v>134</v>
      </c>
      <c r="C60" s="36" t="s">
        <v>135</v>
      </c>
      <c r="D60" s="10" t="s">
        <v>136</v>
      </c>
      <c r="E60" s="9" t="s">
        <v>26</v>
      </c>
      <c r="F60" s="11" t="s">
        <v>27</v>
      </c>
      <c r="G60" s="12">
        <v>32960</v>
      </c>
      <c r="H60" s="28"/>
      <c r="I60" s="31">
        <f t="shared" si="0"/>
        <v>0</v>
      </c>
    </row>
    <row r="61" spans="1:9" ht="12.75">
      <c r="A61" s="13">
        <f ca="1" t="shared" si="4"/>
        <v>45</v>
      </c>
      <c r="B61" s="36" t="s">
        <v>137</v>
      </c>
      <c r="C61" s="36" t="s">
        <v>138</v>
      </c>
      <c r="D61" s="10" t="s">
        <v>139</v>
      </c>
      <c r="E61" s="9" t="s">
        <v>26</v>
      </c>
      <c r="F61" s="11" t="s">
        <v>27</v>
      </c>
      <c r="G61" s="12">
        <v>26303</v>
      </c>
      <c r="H61" s="28"/>
      <c r="I61" s="31">
        <f t="shared" si="0"/>
        <v>0</v>
      </c>
    </row>
    <row r="62" spans="1:9" ht="12.75">
      <c r="A62" s="13">
        <f ca="1" t="shared" si="4"/>
        <v>46</v>
      </c>
      <c r="B62" s="36" t="s">
        <v>140</v>
      </c>
      <c r="C62" s="36" t="s">
        <v>141</v>
      </c>
      <c r="D62" s="10" t="s">
        <v>77</v>
      </c>
      <c r="E62" s="9" t="s">
        <v>26</v>
      </c>
      <c r="F62" s="11" t="s">
        <v>27</v>
      </c>
      <c r="G62" s="12">
        <v>13072</v>
      </c>
      <c r="H62" s="28"/>
      <c r="I62" s="31">
        <f t="shared" si="0"/>
        <v>0</v>
      </c>
    </row>
    <row r="63" spans="1:9" ht="12.75">
      <c r="A63" s="13">
        <f ca="1" t="shared" si="4"/>
        <v>47</v>
      </c>
      <c r="B63" s="36" t="s">
        <v>142</v>
      </c>
      <c r="C63" s="36" t="s">
        <v>143</v>
      </c>
      <c r="D63" s="10" t="s">
        <v>144</v>
      </c>
      <c r="E63" s="9" t="s">
        <v>26</v>
      </c>
      <c r="F63" s="11" t="s">
        <v>27</v>
      </c>
      <c r="G63" s="12">
        <v>21102</v>
      </c>
      <c r="H63" s="28"/>
      <c r="I63" s="31">
        <f t="shared" si="0"/>
        <v>0</v>
      </c>
    </row>
    <row r="64" spans="1:9" ht="12.75">
      <c r="A64" s="13">
        <f ca="1" t="shared" si="4"/>
        <v>48</v>
      </c>
      <c r="B64" s="36" t="s">
        <v>145</v>
      </c>
      <c r="C64" s="36" t="s">
        <v>146</v>
      </c>
      <c r="D64" s="10" t="s">
        <v>147</v>
      </c>
      <c r="E64" s="9" t="s">
        <v>26</v>
      </c>
      <c r="F64" s="11" t="s">
        <v>27</v>
      </c>
      <c r="G64" s="12">
        <v>10685</v>
      </c>
      <c r="H64" s="28"/>
      <c r="I64" s="31">
        <f t="shared" si="0"/>
        <v>0</v>
      </c>
    </row>
    <row r="65" spans="1:9" ht="12.75">
      <c r="A65" s="13">
        <f ca="1" t="shared" si="4"/>
        <v>49</v>
      </c>
      <c r="B65" s="36" t="s">
        <v>148</v>
      </c>
      <c r="C65" s="36" t="s">
        <v>149</v>
      </c>
      <c r="D65" s="10" t="s">
        <v>147</v>
      </c>
      <c r="E65" s="9" t="s">
        <v>26</v>
      </c>
      <c r="F65" s="11" t="s">
        <v>27</v>
      </c>
      <c r="G65" s="12">
        <v>10487</v>
      </c>
      <c r="H65" s="28"/>
      <c r="I65" s="31">
        <f t="shared" si="0"/>
        <v>0</v>
      </c>
    </row>
    <row r="66" spans="1:9" ht="12.75">
      <c r="A66" s="13">
        <f ca="1" t="shared" si="4"/>
        <v>50</v>
      </c>
      <c r="B66" s="36" t="s">
        <v>150</v>
      </c>
      <c r="C66" s="36" t="s">
        <v>151</v>
      </c>
      <c r="D66" s="10" t="s">
        <v>30</v>
      </c>
      <c r="E66" s="9" t="s">
        <v>26</v>
      </c>
      <c r="F66" s="11" t="s">
        <v>27</v>
      </c>
      <c r="G66" s="12">
        <v>21887</v>
      </c>
      <c r="H66" s="28"/>
      <c r="I66" s="31">
        <f t="shared" si="0"/>
        <v>0</v>
      </c>
    </row>
    <row r="67" spans="1:9" ht="12.75">
      <c r="A67" s="13">
        <f ca="1" t="shared" si="4"/>
        <v>51</v>
      </c>
      <c r="B67" s="36" t="s">
        <v>152</v>
      </c>
      <c r="C67" s="36" t="s">
        <v>153</v>
      </c>
      <c r="D67" s="10" t="s">
        <v>133</v>
      </c>
      <c r="E67" s="9" t="s">
        <v>26</v>
      </c>
      <c r="F67" s="11" t="s">
        <v>27</v>
      </c>
      <c r="G67" s="12">
        <v>16947</v>
      </c>
      <c r="H67" s="28"/>
      <c r="I67" s="31">
        <f t="shared" si="0"/>
        <v>0</v>
      </c>
    </row>
    <row r="68" spans="1:9" ht="12.75">
      <c r="A68" s="13">
        <f ca="1" t="shared" si="4"/>
        <v>52</v>
      </c>
      <c r="B68" s="36" t="s">
        <v>154</v>
      </c>
      <c r="C68" s="36" t="s">
        <v>155</v>
      </c>
      <c r="D68" s="10" t="s">
        <v>144</v>
      </c>
      <c r="E68" s="9" t="s">
        <v>26</v>
      </c>
      <c r="F68" s="11" t="s">
        <v>27</v>
      </c>
      <c r="G68" s="12">
        <v>14063</v>
      </c>
      <c r="H68" s="28"/>
      <c r="I68" s="31">
        <f t="shared" si="0"/>
        <v>0</v>
      </c>
    </row>
    <row r="69" spans="1:9" ht="12.75">
      <c r="A69" s="13">
        <f ca="1" t="shared" si="4"/>
        <v>53</v>
      </c>
      <c r="B69" s="36" t="s">
        <v>156</v>
      </c>
      <c r="C69" s="36" t="s">
        <v>157</v>
      </c>
      <c r="D69" s="10" t="s">
        <v>133</v>
      </c>
      <c r="E69" s="9" t="s">
        <v>26</v>
      </c>
      <c r="F69" s="11" t="s">
        <v>27</v>
      </c>
      <c r="G69" s="12">
        <v>23282</v>
      </c>
      <c r="H69" s="28"/>
      <c r="I69" s="31">
        <f t="shared" si="0"/>
        <v>0</v>
      </c>
    </row>
    <row r="70" spans="1:9" ht="12.75">
      <c r="A70" s="13">
        <f ca="1" t="shared" si="4"/>
        <v>54</v>
      </c>
      <c r="B70" s="36" t="s">
        <v>158</v>
      </c>
      <c r="C70" s="36" t="s">
        <v>159</v>
      </c>
      <c r="D70" s="10" t="s">
        <v>25</v>
      </c>
      <c r="E70" s="9" t="s">
        <v>26</v>
      </c>
      <c r="F70" s="11" t="s">
        <v>27</v>
      </c>
      <c r="G70" s="12">
        <v>5619</v>
      </c>
      <c r="H70" s="28"/>
      <c r="I70" s="31">
        <f t="shared" si="0"/>
        <v>0</v>
      </c>
    </row>
    <row r="71" spans="1:9" ht="12.75">
      <c r="A71" s="74" t="s">
        <v>170</v>
      </c>
      <c r="B71" s="72" t="s">
        <v>172</v>
      </c>
      <c r="C71" s="72" t="s">
        <v>173</v>
      </c>
      <c r="D71" s="70" t="s">
        <v>108</v>
      </c>
      <c r="E71" s="68" t="s">
        <v>31</v>
      </c>
      <c r="F71" s="11" t="s">
        <v>27</v>
      </c>
      <c r="G71" s="41">
        <v>407</v>
      </c>
      <c r="H71" s="42"/>
      <c r="I71" s="43">
        <f t="shared" si="0"/>
        <v>0</v>
      </c>
    </row>
    <row r="72" spans="1:9" ht="12.75">
      <c r="A72" s="75"/>
      <c r="B72" s="73"/>
      <c r="C72" s="73"/>
      <c r="D72" s="71"/>
      <c r="E72" s="69"/>
      <c r="F72" s="11" t="s">
        <v>32</v>
      </c>
      <c r="G72" s="41">
        <v>238</v>
      </c>
      <c r="H72" s="42"/>
      <c r="I72" s="43">
        <f t="shared" si="0"/>
        <v>0</v>
      </c>
    </row>
    <row r="73" spans="1:9" ht="12.75">
      <c r="A73" s="37" t="s">
        <v>171</v>
      </c>
      <c r="B73" s="38" t="s">
        <v>174</v>
      </c>
      <c r="C73" s="38" t="s">
        <v>175</v>
      </c>
      <c r="D73" s="39" t="s">
        <v>176</v>
      </c>
      <c r="E73" s="40" t="s">
        <v>26</v>
      </c>
      <c r="F73" s="11" t="s">
        <v>27</v>
      </c>
      <c r="G73" s="41">
        <v>19000</v>
      </c>
      <c r="H73" s="42"/>
      <c r="I73" s="43">
        <f t="shared" si="0"/>
        <v>0</v>
      </c>
    </row>
    <row r="74" spans="1:9" ht="27.75" customHeight="1" thickBot="1">
      <c r="A74" s="61" t="s">
        <v>160</v>
      </c>
      <c r="B74" s="62"/>
      <c r="C74" s="62"/>
      <c r="D74" s="62"/>
      <c r="E74" s="62"/>
      <c r="F74" s="14" t="s">
        <v>161</v>
      </c>
      <c r="G74" s="15">
        <f>SUM(G10:G73)</f>
        <v>928593</v>
      </c>
      <c r="H74" s="29"/>
      <c r="I74" s="32">
        <f>G74*H74</f>
        <v>0</v>
      </c>
    </row>
    <row r="75" spans="1:9" ht="27" customHeight="1" thickBot="1">
      <c r="A75" s="77" t="s">
        <v>178</v>
      </c>
      <c r="B75" s="77"/>
      <c r="C75" s="77"/>
      <c r="D75" s="77"/>
      <c r="E75" s="77"/>
      <c r="F75" s="78" t="s">
        <v>161</v>
      </c>
      <c r="G75" s="79">
        <v>928593</v>
      </c>
      <c r="H75" s="80"/>
      <c r="I75" s="80">
        <v>0</v>
      </c>
    </row>
    <row r="76" spans="1:9" ht="12.75">
      <c r="A76" s="63" t="s">
        <v>162</v>
      </c>
      <c r="B76" s="64"/>
      <c r="C76" s="64"/>
      <c r="D76" s="64"/>
      <c r="E76" s="64"/>
      <c r="F76" s="64"/>
      <c r="G76" s="65"/>
      <c r="H76" s="66"/>
      <c r="I76" s="33">
        <f>SUM(I10:I74)</f>
        <v>0</v>
      </c>
    </row>
    <row r="77" spans="1:9" ht="12.75">
      <c r="A77" s="63" t="s">
        <v>167</v>
      </c>
      <c r="B77" s="64"/>
      <c r="C77" s="64"/>
      <c r="D77" s="64"/>
      <c r="E77" s="64"/>
      <c r="F77" s="64"/>
      <c r="G77" s="65"/>
      <c r="H77" s="66"/>
      <c r="I77" s="33">
        <f>I76*0.25</f>
        <v>0</v>
      </c>
    </row>
    <row r="78" spans="1:9" ht="12.75">
      <c r="A78" s="63" t="s">
        <v>163</v>
      </c>
      <c r="B78" s="64"/>
      <c r="C78" s="64"/>
      <c r="D78" s="64"/>
      <c r="E78" s="64"/>
      <c r="F78" s="64"/>
      <c r="G78" s="65"/>
      <c r="H78" s="66"/>
      <c r="I78" s="33">
        <f>I76+I77</f>
        <v>0</v>
      </c>
    </row>
    <row r="80" ht="12.75">
      <c r="A80" s="7"/>
    </row>
    <row r="81" ht="12.75">
      <c r="A81" s="26"/>
    </row>
    <row r="82" ht="12.75">
      <c r="A82" s="26"/>
    </row>
    <row r="84" spans="1:9" ht="39.75" customHeight="1">
      <c r="A84" s="67"/>
      <c r="B84" s="67"/>
      <c r="G84" s="58"/>
      <c r="H84" s="59"/>
      <c r="I84" s="60"/>
    </row>
    <row r="85" spans="1:9" ht="12.75">
      <c r="A85" s="76" t="s">
        <v>164</v>
      </c>
      <c r="B85" s="46"/>
      <c r="G85" s="57" t="s">
        <v>165</v>
      </c>
      <c r="H85" s="48"/>
      <c r="I85" s="49"/>
    </row>
    <row r="86" spans="7:9" ht="39.75" customHeight="1">
      <c r="G86" s="58"/>
      <c r="H86" s="59"/>
      <c r="I86" s="60"/>
    </row>
    <row r="87" spans="7:9" ht="12.75">
      <c r="G87" s="57" t="s">
        <v>166</v>
      </c>
      <c r="H87" s="48"/>
      <c r="I87" s="49"/>
    </row>
  </sheetData>
  <sheetProtection/>
  <mergeCells count="55">
    <mergeCell ref="E71:E72"/>
    <mergeCell ref="D71:D72"/>
    <mergeCell ref="C71:C72"/>
    <mergeCell ref="B71:B72"/>
    <mergeCell ref="A71:A72"/>
    <mergeCell ref="A85:B85"/>
    <mergeCell ref="A75:E75"/>
    <mergeCell ref="G85:I85"/>
    <mergeCell ref="G86:I86"/>
    <mergeCell ref="G87:I87"/>
    <mergeCell ref="A74:E74"/>
    <mergeCell ref="A76:H76"/>
    <mergeCell ref="A77:H77"/>
    <mergeCell ref="A78:H78"/>
    <mergeCell ref="A84:B84"/>
    <mergeCell ref="G84:I84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35:A36"/>
    <mergeCell ref="B35:B36"/>
    <mergeCell ref="C35:C36"/>
    <mergeCell ref="D35:D36"/>
    <mergeCell ref="E35:E36"/>
    <mergeCell ref="A39:A40"/>
    <mergeCell ref="B39:B40"/>
    <mergeCell ref="C39:C40"/>
    <mergeCell ref="D39:D40"/>
    <mergeCell ref="E39:E40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4:I4"/>
    <mergeCell ref="A5:I5"/>
    <mergeCell ref="F8:G8"/>
    <mergeCell ref="F9:G9"/>
    <mergeCell ref="A11:A12"/>
    <mergeCell ref="B11:B12"/>
    <mergeCell ref="C11:C12"/>
    <mergeCell ref="D11:D12"/>
    <mergeCell ref="E11:E12"/>
  </mergeCells>
  <printOptions/>
  <pageMargins left="0.7874015748031497" right="0.1968503937007874" top="0.7874015748031497" bottom="0.7874015748031497" header="0.5118110236220472" footer="0.5118110236220472"/>
  <pageSetup fitToHeight="0" fitToWidth="0" horizontalDpi="600" verticalDpi="600" orientation="portrait" paperSize="9" scale="40" r:id="rId1"/>
  <headerFooter alignWithMargins="0">
    <oddFooter>&amp;R&amp;P/&amp;N</oddFooter>
  </headerFooter>
  <ignoredErrors>
    <ignoredError sqref="A73 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Mošmondor</dc:creator>
  <cp:keywords/>
  <dc:description/>
  <cp:lastModifiedBy>Gordana Mošmondor</cp:lastModifiedBy>
  <cp:lastPrinted>2016-12-30T11:59:50Z</cp:lastPrinted>
  <dcterms:created xsi:type="dcterms:W3CDTF">2014-10-30T12:11:55Z</dcterms:created>
  <dcterms:modified xsi:type="dcterms:W3CDTF">2016-12-30T12:21:09Z</dcterms:modified>
  <cp:category/>
  <cp:version/>
  <cp:contentType/>
  <cp:contentStatus/>
</cp:coreProperties>
</file>