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ponuda" sheetId="1" r:id="rId1"/>
  </sheets>
  <definedNames>
    <definedName name="_xlnm.Print_Area" localSheetId="0">'ponuda'!$A$1:$F$353</definedName>
  </definedNames>
  <calcPr fullCalcOnLoad="1"/>
</workbook>
</file>

<file path=xl/sharedStrings.xml><?xml version="1.0" encoding="utf-8"?>
<sst xmlns="http://schemas.openxmlformats.org/spreadsheetml/2006/main" count="270" uniqueCount="122">
  <si>
    <r>
      <t>m</t>
    </r>
    <r>
      <rPr>
        <vertAlign val="superscript"/>
        <sz val="10"/>
        <rFont val="Arial"/>
        <family val="2"/>
      </rPr>
      <t>2</t>
    </r>
  </si>
  <si>
    <t>Ukupno:</t>
  </si>
  <si>
    <r>
      <t>m</t>
    </r>
    <r>
      <rPr>
        <vertAlign val="superscript"/>
        <sz val="10"/>
        <rFont val="Arial"/>
        <family val="2"/>
      </rPr>
      <t>1</t>
    </r>
  </si>
  <si>
    <t>kom</t>
  </si>
  <si>
    <r>
      <t>m</t>
    </r>
    <r>
      <rPr>
        <vertAlign val="superscript"/>
        <sz val="10"/>
        <rFont val="Arial"/>
        <family val="2"/>
      </rPr>
      <t>3</t>
    </r>
  </si>
  <si>
    <t>DIONICA: 1."PATAČIĆEVA ULICA-ŠUMEC-KAMENI VRH"</t>
  </si>
  <si>
    <t>DUŽINA:</t>
  </si>
  <si>
    <r>
      <t>450,00 m</t>
    </r>
    <r>
      <rPr>
        <b/>
        <vertAlign val="superscript"/>
        <sz val="10"/>
        <rFont val="Arial"/>
        <family val="2"/>
      </rPr>
      <t>1</t>
    </r>
  </si>
  <si>
    <t>ŠIRINA:</t>
  </si>
  <si>
    <r>
      <t>3,00 m</t>
    </r>
    <r>
      <rPr>
        <b/>
        <vertAlign val="superscript"/>
        <sz val="10"/>
        <rFont val="Arial"/>
        <family val="2"/>
      </rPr>
      <t>1</t>
    </r>
  </si>
  <si>
    <t>NC 2-018</t>
  </si>
  <si>
    <t>Red.br.</t>
  </si>
  <si>
    <t>Opis stavke</t>
  </si>
  <si>
    <t>Jed.mjere</t>
  </si>
  <si>
    <t>Količina</t>
  </si>
  <si>
    <t>Jed.cijena</t>
  </si>
  <si>
    <t>Iznos kn</t>
  </si>
  <si>
    <t>1.1</t>
  </si>
  <si>
    <t>PRIPREMNI RADOVI</t>
  </si>
  <si>
    <t>1.1.1.</t>
  </si>
  <si>
    <t>Iskolčenje ceste.</t>
  </si>
  <si>
    <t>PRIPREMNI RADOVI UKUPNO:</t>
  </si>
  <si>
    <t>1.2</t>
  </si>
  <si>
    <t>ZEMLJANI RADOVI</t>
  </si>
  <si>
    <t>Planiranje i porezivanje postojeće ceste grederom.</t>
  </si>
  <si>
    <t>1.2.2.</t>
  </si>
  <si>
    <t>1.2.1.</t>
  </si>
  <si>
    <t>Iskop tla "C" kategorije s utovarom i odvozom na deponiju udaljenu do 5 km.</t>
  </si>
  <si>
    <t>1.2.3.</t>
  </si>
  <si>
    <t>Stabilizacija nosivog tla-posteljica kamenim materijalom 0-100.</t>
  </si>
  <si>
    <t>ZEMLJANI RADOVI UKUPNO:</t>
  </si>
  <si>
    <t>1.3</t>
  </si>
  <si>
    <t>OBORINSKA ODVODNJA</t>
  </si>
  <si>
    <t>1.3.1.</t>
  </si>
  <si>
    <r>
      <t>Izrada cijevnog propusta fi 500 mm bet.cijevima, obloženim betonom C 15/20 (0,42 m</t>
    </r>
    <r>
      <rPr>
        <vertAlign val="superscript"/>
        <sz val="10"/>
        <rFont val="Arial"/>
        <family val="2"/>
      </rPr>
      <t>3</t>
    </r>
    <r>
      <rPr>
        <sz val="10"/>
        <rFont val="Arial"/>
        <family val="2"/>
      </rPr>
      <t>/m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)</t>
    </r>
  </si>
  <si>
    <t>1.3.2.</t>
  </si>
  <si>
    <t>Izrada bet.kose glave za propust fi 500 mm od betona C 20/25, dimenzija 100*160*20 cm.</t>
  </si>
  <si>
    <t>1.3.3.</t>
  </si>
  <si>
    <r>
      <t xml:space="preserve">Izrada slivnog upojnika sa ugradnjom slivne rešetke. </t>
    </r>
    <r>
      <rPr>
        <i/>
        <sz val="10"/>
        <rFont val="Arial"/>
        <family val="2"/>
      </rPr>
      <t>U stavku je uključen iskop, dobava i montaža betonske cijevi promjera 50 cm, betonska podloga i obloga cijevi betonom (C 20/25 (MB 25)) u debljini d=10 cm, zatrpavanje, transport viška materijala na deponiju, dobava i ugradnja slivne rešetke (ovalne) s okvirom 400*400, nosivosti 250KN, sa izradom spoja na odvodnu cijev sa obradom spoja.</t>
    </r>
  </si>
  <si>
    <t>OBORINSKA ODVODNJA UKUPNO:</t>
  </si>
  <si>
    <t>1.4</t>
  </si>
  <si>
    <t>GORNJI POSTROJ</t>
  </si>
  <si>
    <t>1.4.1.</t>
  </si>
  <si>
    <t>Nabava, prijevoz i ugradnja kamenog materijala 0/30 za tamponski sloj prosječne debljine 30 cm u zbijenom stanju. Fino planiranje i zbijanje (priprema za asfaltiranje). Nosivost tla 70 MN.</t>
  </si>
  <si>
    <t>1.4.2.</t>
  </si>
  <si>
    <t>Izrada, doprema i ugradnja asfaltne mase AC 16 surf 50/70 (BNHS 0/16) debljine 6 cm u uvaljanom stanju.</t>
  </si>
  <si>
    <t>1.4.3.</t>
  </si>
  <si>
    <t>Izrada mulde od asfaltne mase AC 16 surf 50/70 širine 50 cm.</t>
  </si>
  <si>
    <t>1.4.4.</t>
  </si>
  <si>
    <t>Dobava i doprema potrebnog materijala, te izrada bankine širine 50 cm šljunčanim materijalom uz potrebno valjanje.</t>
  </si>
  <si>
    <t>GORNJI POSTROJ UKUPNO:</t>
  </si>
  <si>
    <t>REKAPITULACIJA</t>
  </si>
  <si>
    <t>25% pdv:</t>
  </si>
  <si>
    <t>1.0. M.O. LEPOGLAVA</t>
  </si>
  <si>
    <t>DIONICA: 1."ŽUNARI-POŠNJAKI"</t>
  </si>
  <si>
    <r>
      <t>550,00 m</t>
    </r>
    <r>
      <rPr>
        <b/>
        <vertAlign val="superscript"/>
        <sz val="10"/>
        <rFont val="Arial"/>
        <family val="2"/>
      </rPr>
      <t>1</t>
    </r>
  </si>
  <si>
    <t>NC 2-007</t>
  </si>
  <si>
    <t>2.1</t>
  </si>
  <si>
    <t>2.1.1.</t>
  </si>
  <si>
    <t>2.2</t>
  </si>
  <si>
    <t>2.2.1.</t>
  </si>
  <si>
    <t>2.2.2.</t>
  </si>
  <si>
    <t>2.2.3.</t>
  </si>
  <si>
    <t>2.3</t>
  </si>
  <si>
    <t>2.3.1.</t>
  </si>
  <si>
    <t>2.3.2.</t>
  </si>
  <si>
    <t>2.3.3.</t>
  </si>
  <si>
    <t>2.4</t>
  </si>
  <si>
    <t>2.4.1.</t>
  </si>
  <si>
    <t>2.4.2.</t>
  </si>
  <si>
    <t>2.4.3.</t>
  </si>
  <si>
    <t>2.4.4.</t>
  </si>
  <si>
    <t>2.1.2.</t>
  </si>
  <si>
    <t>Čišćenje raslinja u širini 2 m i po visini 5 m.</t>
  </si>
  <si>
    <t>2.5</t>
  </si>
  <si>
    <t>OSTALI RADOVI</t>
  </si>
  <si>
    <t>2.5.1.</t>
  </si>
  <si>
    <t>Čišćenje postojećeg propusta fi 300 mm.</t>
  </si>
  <si>
    <t>2.5.2.</t>
  </si>
  <si>
    <t>Izrada betonskog temelja betonom C 20/25 poprečnog presjeka 0,40*0,40 m, za kamenu oblogu pokosa.</t>
  </si>
  <si>
    <t>2.5.3.</t>
  </si>
  <si>
    <t>Dobava i doprema potrebnog materijala te oblaganje pokosa kamenom u betonskoj oblozi debljine 20 cm.</t>
  </si>
  <si>
    <t>OSTALI RADOVI UKUPNO:</t>
  </si>
  <si>
    <t>2.1.</t>
  </si>
  <si>
    <t>2.2.</t>
  </si>
  <si>
    <t>2.3.</t>
  </si>
  <si>
    <t>2.4.</t>
  </si>
  <si>
    <t>2.5.</t>
  </si>
  <si>
    <t>3.0. M.O. GORNJA VIŠNJICA</t>
  </si>
  <si>
    <t>DIONICA: 1."KUJAVCI-CVIRKI"</t>
  </si>
  <si>
    <r>
      <t>290,00 m</t>
    </r>
    <r>
      <rPr>
        <b/>
        <vertAlign val="superscript"/>
        <sz val="10"/>
        <rFont val="Arial"/>
        <family val="2"/>
      </rPr>
      <t>1</t>
    </r>
  </si>
  <si>
    <t>NC 2-071</t>
  </si>
  <si>
    <t>3.1</t>
  </si>
  <si>
    <t>3.1.1.</t>
  </si>
  <si>
    <t>3.1.2.</t>
  </si>
  <si>
    <t>3.2</t>
  </si>
  <si>
    <t>3.2.1.</t>
  </si>
  <si>
    <t>3.2.2.</t>
  </si>
  <si>
    <t>3.2.3.</t>
  </si>
  <si>
    <t>3.3</t>
  </si>
  <si>
    <t>3.3.1.</t>
  </si>
  <si>
    <t>3.3.2.</t>
  </si>
  <si>
    <t>3.4</t>
  </si>
  <si>
    <t>3.4.1.</t>
  </si>
  <si>
    <t>3.4.2.</t>
  </si>
  <si>
    <t>3.4.3.</t>
  </si>
  <si>
    <t>SVEUKUPNA REKAPITULACIJA:</t>
  </si>
  <si>
    <t>1.0</t>
  </si>
  <si>
    <t>2.0</t>
  </si>
  <si>
    <r>
      <t>450,00 m</t>
    </r>
    <r>
      <rPr>
        <b/>
        <vertAlign val="superscript"/>
        <sz val="10"/>
        <rFont val="Arial"/>
        <family val="2"/>
      </rPr>
      <t>1</t>
    </r>
  </si>
  <si>
    <r>
      <t>550,00 m</t>
    </r>
    <r>
      <rPr>
        <b/>
        <vertAlign val="superscript"/>
        <sz val="10"/>
        <rFont val="Arial"/>
        <family val="2"/>
      </rPr>
      <t>1</t>
    </r>
  </si>
  <si>
    <r>
      <t>290,00 m</t>
    </r>
    <r>
      <rPr>
        <b/>
        <vertAlign val="superscript"/>
        <sz val="10"/>
        <rFont val="Arial"/>
        <family val="2"/>
      </rPr>
      <t>1</t>
    </r>
  </si>
  <si>
    <t>SVEUKUPNO SA PDV-om:</t>
  </si>
  <si>
    <t>(Ime i prezime odgovorne osobe ponuditelja)</t>
  </si>
  <si>
    <t>M.P.</t>
  </si>
  <si>
    <t>(potpis odgovorne osobe ponuditelja)</t>
  </si>
  <si>
    <t>UKUPNO:</t>
  </si>
  <si>
    <t>2.0. M.O.  VES</t>
  </si>
  <si>
    <t>M.O. GORNJA VIŠNJICA</t>
  </si>
  <si>
    <t>3.0</t>
  </si>
  <si>
    <t>M.O. VES</t>
  </si>
  <si>
    <t>M.O. LEPOGLAVA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</si>
</sst>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sz val="12"/>
      <name val="Arial"/>
      <family val="2"/>
    </font>
    <font>
      <b/>
      <vertAlign val="superscript"/>
      <sz val="10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vertAlign val="subscript"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0" fillId="20" borderId="1" applyNumberFormat="0" applyFont="0" applyAlignment="0" applyProtection="0"/>
    <xf numFmtId="0" fontId="29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0" fillId="28" borderId="2" applyNumberFormat="0" applyAlignment="0" applyProtection="0"/>
    <xf numFmtId="0" fontId="31" fillId="28" borderId="3" applyNumberFormat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31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Alignment="1">
      <alignment horizontal="center" vertical="top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/>
    </xf>
    <xf numFmtId="4" fontId="3" fillId="0" borderId="0" xfId="0" applyNumberFormat="1" applyFont="1" applyAlignment="1">
      <alignment horizontal="center"/>
    </xf>
    <xf numFmtId="0" fontId="0" fillId="0" borderId="0" xfId="0" applyAlignment="1">
      <alignment horizontal="justify" vertical="top"/>
    </xf>
    <xf numFmtId="4" fontId="0" fillId="0" borderId="0" xfId="0" applyNumberFormat="1" applyAlignment="1">
      <alignment/>
    </xf>
    <xf numFmtId="4" fontId="3" fillId="0" borderId="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0" fontId="0" fillId="0" borderId="0" xfId="0" applyBorder="1" applyAlignment="1">
      <alignment horizontal="justify" vertical="top"/>
    </xf>
    <xf numFmtId="49" fontId="0" fillId="0" borderId="0" xfId="0" applyNumberFormat="1" applyBorder="1" applyAlignment="1">
      <alignment horizontal="center" vertical="top"/>
    </xf>
    <xf numFmtId="0" fontId="0" fillId="0" borderId="0" xfId="0" applyBorder="1" applyAlignment="1">
      <alignment/>
    </xf>
    <xf numFmtId="0" fontId="3" fillId="0" borderId="0" xfId="0" applyFont="1" applyAlignment="1">
      <alignment horizontal="justify" vertical="top"/>
    </xf>
    <xf numFmtId="0" fontId="3" fillId="0" borderId="0" xfId="0" applyFont="1" applyAlignment="1">
      <alignment horizontal="left" vertical="top"/>
    </xf>
    <xf numFmtId="4" fontId="0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0" xfId="0" applyFont="1" applyAlignment="1">
      <alignment horizontal="justify" vertical="top"/>
    </xf>
    <xf numFmtId="0" fontId="0" fillId="0" borderId="0" xfId="0" applyFont="1" applyAlignment="1">
      <alignment horizontal="justify" vertical="top"/>
    </xf>
    <xf numFmtId="49" fontId="0" fillId="0" borderId="0" xfId="0" applyNumberFormat="1" applyFont="1" applyAlignment="1">
      <alignment horizontal="center" vertical="top"/>
    </xf>
    <xf numFmtId="4" fontId="3" fillId="0" borderId="0" xfId="0" applyNumberFormat="1" applyFont="1" applyAlignment="1">
      <alignment/>
    </xf>
    <xf numFmtId="0" fontId="5" fillId="0" borderId="0" xfId="0" applyFont="1" applyAlignment="1">
      <alignment horizontal="justify" vertical="top"/>
    </xf>
    <xf numFmtId="0" fontId="0" fillId="0" borderId="0" xfId="0" applyAlignment="1">
      <alignment horizontal="center"/>
    </xf>
    <xf numFmtId="49" fontId="3" fillId="0" borderId="0" xfId="0" applyNumberFormat="1" applyFont="1" applyAlignment="1">
      <alignment vertical="top"/>
    </xf>
    <xf numFmtId="0" fontId="7" fillId="0" borderId="0" xfId="0" applyFont="1" applyAlignment="1">
      <alignment horizontal="left" vertical="top"/>
    </xf>
    <xf numFmtId="0" fontId="3" fillId="0" borderId="11" xfId="0" applyFont="1" applyBorder="1" applyAlignment="1">
      <alignment horizontal="center" vertical="top"/>
    </xf>
    <xf numFmtId="49" fontId="3" fillId="0" borderId="11" xfId="0" applyNumberFormat="1" applyFont="1" applyBorder="1" applyAlignment="1">
      <alignment horizontal="center" vertical="top"/>
    </xf>
    <xf numFmtId="0" fontId="3" fillId="0" borderId="1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4" fontId="3" fillId="0" borderId="12" xfId="0" applyNumberFormat="1" applyFont="1" applyBorder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 applyFont="1" applyAlignment="1">
      <alignment horizontal="center"/>
    </xf>
    <xf numFmtId="4" fontId="0" fillId="0" borderId="0" xfId="0" applyNumberFormat="1" applyBorder="1" applyAlignment="1">
      <alignment horizontal="center"/>
    </xf>
    <xf numFmtId="49" fontId="3" fillId="0" borderId="0" xfId="0" applyNumberFormat="1" applyFont="1" applyAlignment="1">
      <alignment horizontal="center" vertical="top"/>
    </xf>
    <xf numFmtId="0" fontId="0" fillId="0" borderId="0" xfId="0" applyFont="1" applyAlignment="1">
      <alignment horizontal="center"/>
    </xf>
    <xf numFmtId="49" fontId="0" fillId="0" borderId="13" xfId="0" applyNumberFormat="1" applyFont="1" applyBorder="1" applyAlignment="1">
      <alignment horizontal="center" vertical="top"/>
    </xf>
    <xf numFmtId="0" fontId="0" fillId="0" borderId="13" xfId="0" applyFon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4" fontId="0" fillId="0" borderId="13" xfId="0" applyNumberFormat="1" applyFont="1" applyBorder="1" applyAlignment="1">
      <alignment/>
    </xf>
    <xf numFmtId="0" fontId="3" fillId="0" borderId="13" xfId="0" applyFont="1" applyBorder="1" applyAlignment="1">
      <alignment horizontal="justify"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justify" vertical="top"/>
    </xf>
    <xf numFmtId="49" fontId="0" fillId="0" borderId="13" xfId="0" applyNumberFormat="1" applyBorder="1" applyAlignment="1">
      <alignment horizontal="center" vertical="top"/>
    </xf>
    <xf numFmtId="0" fontId="0" fillId="0" borderId="13" xfId="0" applyBorder="1" applyAlignment="1">
      <alignment horizontal="center"/>
    </xf>
    <xf numFmtId="0" fontId="3" fillId="0" borderId="13" xfId="0" applyFont="1" applyBorder="1" applyAlignment="1">
      <alignment horizontal="left" vertical="top"/>
    </xf>
    <xf numFmtId="4" fontId="3" fillId="0" borderId="0" xfId="0" applyNumberFormat="1" applyFont="1" applyAlignment="1">
      <alignment/>
    </xf>
    <xf numFmtId="4" fontId="0" fillId="0" borderId="10" xfId="0" applyNumberFormat="1" applyBorder="1" applyAlignment="1">
      <alignment horizontal="center"/>
    </xf>
    <xf numFmtId="0" fontId="3" fillId="0" borderId="0" xfId="0" applyFont="1" applyBorder="1" applyAlignment="1">
      <alignment vertical="top"/>
    </xf>
    <xf numFmtId="4" fontId="3" fillId="0" borderId="0" xfId="0" applyNumberFormat="1" applyFont="1" applyBorder="1" applyAlignment="1">
      <alignment/>
    </xf>
    <xf numFmtId="7" fontId="0" fillId="0" borderId="0" xfId="0" applyNumberFormat="1" applyAlignment="1">
      <alignment/>
    </xf>
    <xf numFmtId="7" fontId="2" fillId="0" borderId="0" xfId="0" applyNumberFormat="1" applyFont="1" applyAlignment="1">
      <alignment horizontal="center"/>
    </xf>
    <xf numFmtId="7" fontId="3" fillId="0" borderId="0" xfId="0" applyNumberFormat="1" applyFont="1" applyAlignment="1">
      <alignment/>
    </xf>
    <xf numFmtId="7" fontId="3" fillId="0" borderId="0" xfId="0" applyNumberFormat="1" applyFont="1" applyAlignment="1">
      <alignment horizontal="center"/>
    </xf>
    <xf numFmtId="7" fontId="3" fillId="0" borderId="11" xfId="0" applyNumberFormat="1" applyFont="1" applyBorder="1" applyAlignment="1">
      <alignment horizontal="center"/>
    </xf>
    <xf numFmtId="7" fontId="0" fillId="0" borderId="0" xfId="0" applyNumberFormat="1" applyFont="1" applyAlignment="1">
      <alignment/>
    </xf>
    <xf numFmtId="7" fontId="3" fillId="0" borderId="13" xfId="0" applyNumberFormat="1" applyFont="1" applyBorder="1" applyAlignment="1">
      <alignment/>
    </xf>
    <xf numFmtId="7" fontId="0" fillId="0" borderId="0" xfId="0" applyNumberFormat="1" applyFont="1" applyAlignment="1">
      <alignment horizontal="right"/>
    </xf>
    <xf numFmtId="7" fontId="3" fillId="0" borderId="0" xfId="0" applyNumberFormat="1" applyFont="1" applyAlignment="1">
      <alignment/>
    </xf>
    <xf numFmtId="7" fontId="0" fillId="0" borderId="0" xfId="0" applyNumberFormat="1" applyFont="1" applyBorder="1" applyAlignment="1">
      <alignment/>
    </xf>
    <xf numFmtId="7" fontId="3" fillId="0" borderId="0" xfId="0" applyNumberFormat="1" applyFont="1" applyAlignment="1">
      <alignment/>
    </xf>
    <xf numFmtId="7" fontId="3" fillId="0" borderId="10" xfId="0" applyNumberFormat="1" applyFont="1" applyBorder="1" applyAlignment="1">
      <alignment/>
    </xf>
    <xf numFmtId="7" fontId="3" fillId="0" borderId="0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7" fontId="0" fillId="0" borderId="10" xfId="0" applyNumberFormat="1" applyBorder="1" applyAlignment="1">
      <alignment/>
    </xf>
    <xf numFmtId="0" fontId="8" fillId="0" borderId="0" xfId="0" applyFont="1" applyAlignment="1">
      <alignment horizontal="justify" vertical="top"/>
    </xf>
    <xf numFmtId="4" fontId="0" fillId="0" borderId="0" xfId="0" applyNumberFormat="1" applyFont="1" applyAlignment="1">
      <alignment horizontal="center"/>
    </xf>
    <xf numFmtId="7" fontId="0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4" fontId="3" fillId="0" borderId="0" xfId="0" applyNumberFormat="1" applyFont="1" applyAlignment="1">
      <alignment horizontal="center"/>
    </xf>
    <xf numFmtId="4" fontId="3" fillId="0" borderId="0" xfId="0" applyNumberFormat="1" applyFont="1" applyAlignment="1">
      <alignment/>
    </xf>
    <xf numFmtId="7" fontId="3" fillId="0" borderId="0" xfId="0" applyNumberFormat="1" applyFont="1" applyAlignment="1">
      <alignment horizontal="center"/>
    </xf>
    <xf numFmtId="7" fontId="3" fillId="0" borderId="0" xfId="0" applyNumberFormat="1" applyFont="1" applyAlignment="1">
      <alignment/>
    </xf>
    <xf numFmtId="0" fontId="0" fillId="0" borderId="1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Font="1" applyAlignment="1">
      <alignment horizontal="right" vertical="top"/>
    </xf>
    <xf numFmtId="0" fontId="3" fillId="0" borderId="14" xfId="0" applyFont="1" applyBorder="1" applyAlignment="1">
      <alignment horizontal="left"/>
    </xf>
    <xf numFmtId="0" fontId="4" fillId="0" borderId="14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3" fillId="0" borderId="0" xfId="0" applyFont="1" applyAlignment="1">
      <alignment horizontal="justify" vertical="top"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98</xdr:row>
      <xdr:rowOff>0</xdr:rowOff>
    </xdr:from>
    <xdr:to>
      <xdr:col>6</xdr:col>
      <xdr:colOff>114300</xdr:colOff>
      <xdr:row>98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707225"/>
          <a:ext cx="6591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98</xdr:row>
      <xdr:rowOff>0</xdr:rowOff>
    </xdr:from>
    <xdr:to>
      <xdr:col>6</xdr:col>
      <xdr:colOff>114300</xdr:colOff>
      <xdr:row>98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707225"/>
          <a:ext cx="65913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G353"/>
  <sheetViews>
    <sheetView tabSelected="1" zoomScaleSheetLayoutView="100" zoomScalePageLayoutView="115" workbookViewId="0" topLeftCell="A184">
      <selection activeCell="B329" sqref="B329"/>
    </sheetView>
  </sheetViews>
  <sheetFormatPr defaultColWidth="9.140625" defaultRowHeight="12.75"/>
  <cols>
    <col min="1" max="1" width="6.8515625" style="3" customWidth="1"/>
    <col min="2" max="2" width="40.8515625" style="8" customWidth="1"/>
    <col min="3" max="3" width="9.7109375" style="25" customWidth="1"/>
    <col min="4" max="4" width="11.7109375" style="34" customWidth="1"/>
    <col min="5" max="5" width="11.00390625" style="9" customWidth="1"/>
    <col min="6" max="6" width="17.00390625" style="53" customWidth="1"/>
    <col min="7" max="7" width="7.28125" style="0" customWidth="1"/>
    <col min="9" max="9" width="10.140625" style="0" bestFit="1" customWidth="1"/>
  </cols>
  <sheetData>
    <row r="7" ht="15.75">
      <c r="B7" s="24" t="s">
        <v>53</v>
      </c>
    </row>
    <row r="9" spans="1:7" ht="15">
      <c r="A9" s="1"/>
      <c r="B9" s="85" t="s">
        <v>5</v>
      </c>
      <c r="C9" s="85"/>
      <c r="D9" s="85"/>
      <c r="E9" s="85"/>
      <c r="F9" s="85"/>
      <c r="G9" s="2"/>
    </row>
    <row r="10" spans="2:6" ht="15">
      <c r="B10" s="1"/>
      <c r="C10" s="1"/>
      <c r="D10" s="1"/>
      <c r="E10" s="1"/>
      <c r="F10" s="54"/>
    </row>
    <row r="11" spans="2:6" ht="15">
      <c r="B11" s="1"/>
      <c r="C11" s="1"/>
      <c r="D11" s="6" t="s">
        <v>6</v>
      </c>
      <c r="E11" s="6" t="s">
        <v>7</v>
      </c>
      <c r="F11" s="54"/>
    </row>
    <row r="12" spans="1:7" ht="14.25">
      <c r="A12" s="26"/>
      <c r="B12" s="4"/>
      <c r="C12" s="6"/>
      <c r="D12" s="6" t="s">
        <v>8</v>
      </c>
      <c r="E12" s="6" t="s">
        <v>9</v>
      </c>
      <c r="F12" s="55"/>
      <c r="G12" s="4"/>
    </row>
    <row r="13" spans="2:6" ht="12.75">
      <c r="B13" s="27" t="s">
        <v>10</v>
      </c>
      <c r="C13" s="6"/>
      <c r="D13" s="7"/>
      <c r="E13" s="23"/>
      <c r="F13" s="55"/>
    </row>
    <row r="14" spans="2:6" ht="12.75">
      <c r="B14" s="5"/>
      <c r="C14" s="6"/>
      <c r="D14" s="7"/>
      <c r="E14" s="7"/>
      <c r="F14" s="56"/>
    </row>
    <row r="15" spans="1:6" ht="12.75">
      <c r="A15" s="29" t="s">
        <v>11</v>
      </c>
      <c r="B15" s="28" t="s">
        <v>12</v>
      </c>
      <c r="C15" s="30" t="s">
        <v>13</v>
      </c>
      <c r="D15" s="33" t="s">
        <v>14</v>
      </c>
      <c r="E15" s="33" t="s">
        <v>15</v>
      </c>
      <c r="F15" s="57" t="s">
        <v>16</v>
      </c>
    </row>
    <row r="16" spans="2:6" ht="12.75">
      <c r="B16" s="5"/>
      <c r="C16" s="6"/>
      <c r="D16" s="7"/>
      <c r="E16" s="7"/>
      <c r="F16" s="56"/>
    </row>
    <row r="17" spans="1:6" ht="12.75">
      <c r="A17" s="37" t="s">
        <v>17</v>
      </c>
      <c r="B17" s="16" t="s">
        <v>18</v>
      </c>
      <c r="C17" s="6"/>
      <c r="D17" s="7"/>
      <c r="E17" s="7"/>
      <c r="F17" s="56"/>
    </row>
    <row r="18" spans="2:6" ht="12.75">
      <c r="B18" s="5"/>
      <c r="C18" s="6"/>
      <c r="D18" s="7"/>
      <c r="E18" s="7"/>
      <c r="F18" s="56"/>
    </row>
    <row r="19" spans="1:6" ht="14.25" customHeight="1">
      <c r="A19" s="22" t="s">
        <v>19</v>
      </c>
      <c r="B19" s="20" t="s">
        <v>20</v>
      </c>
      <c r="C19" s="38" t="s">
        <v>2</v>
      </c>
      <c r="D19" s="34">
        <v>450</v>
      </c>
      <c r="E19" s="11">
        <v>0</v>
      </c>
      <c r="F19" s="58">
        <f>E19*D19</f>
        <v>0</v>
      </c>
    </row>
    <row r="20" spans="1:6" ht="14.25" customHeight="1">
      <c r="A20" s="22"/>
      <c r="B20" s="20"/>
      <c r="C20" s="38"/>
      <c r="E20" s="11"/>
      <c r="F20" s="58"/>
    </row>
    <row r="21" spans="1:6" ht="14.25" customHeight="1">
      <c r="A21" s="39"/>
      <c r="B21" s="43" t="s">
        <v>21</v>
      </c>
      <c r="C21" s="40"/>
      <c r="D21" s="41"/>
      <c r="E21" s="42"/>
      <c r="F21" s="59">
        <f>SUM(F19)</f>
        <v>0</v>
      </c>
    </row>
    <row r="22" spans="1:6" ht="14.25" customHeight="1">
      <c r="A22" s="22"/>
      <c r="B22" s="20"/>
      <c r="C22" s="38"/>
      <c r="E22" s="11"/>
      <c r="F22" s="58"/>
    </row>
    <row r="23" spans="1:6" ht="14.25" customHeight="1">
      <c r="A23" s="22"/>
      <c r="B23" s="20"/>
      <c r="C23" s="38"/>
      <c r="E23" s="11"/>
      <c r="F23" s="58"/>
    </row>
    <row r="24" spans="1:6" ht="14.25" customHeight="1">
      <c r="A24" s="37" t="s">
        <v>22</v>
      </c>
      <c r="B24" s="44" t="s">
        <v>23</v>
      </c>
      <c r="C24" s="38"/>
      <c r="E24" s="11"/>
      <c r="F24" s="58"/>
    </row>
    <row r="25" spans="2:6" ht="12.75">
      <c r="B25" s="5"/>
      <c r="C25" s="6"/>
      <c r="D25" s="7"/>
      <c r="E25" s="7"/>
      <c r="F25" s="56"/>
    </row>
    <row r="26" spans="1:6" ht="27.75" customHeight="1">
      <c r="A26" s="22" t="s">
        <v>26</v>
      </c>
      <c r="B26" s="21" t="s">
        <v>24</v>
      </c>
      <c r="C26" s="25" t="s">
        <v>0</v>
      </c>
      <c r="D26" s="34">
        <v>1800</v>
      </c>
      <c r="E26" s="11">
        <v>0</v>
      </c>
      <c r="F26" s="58">
        <f>E26*D26</f>
        <v>0</v>
      </c>
    </row>
    <row r="27" spans="2:6" ht="12.75">
      <c r="B27" s="5"/>
      <c r="D27" s="35"/>
      <c r="E27" s="19"/>
      <c r="F27" s="60"/>
    </row>
    <row r="28" spans="1:6" ht="27" customHeight="1">
      <c r="A28" s="22" t="s">
        <v>25</v>
      </c>
      <c r="B28" s="21" t="s">
        <v>27</v>
      </c>
      <c r="C28" s="38" t="s">
        <v>4</v>
      </c>
      <c r="D28" s="34">
        <v>300</v>
      </c>
      <c r="E28" s="11">
        <v>0</v>
      </c>
      <c r="F28" s="58">
        <f>E28*D28</f>
        <v>0</v>
      </c>
    </row>
    <row r="29" spans="5:6" ht="12.75">
      <c r="E29" s="10"/>
      <c r="F29" s="61"/>
    </row>
    <row r="30" spans="1:6" ht="28.5" customHeight="1">
      <c r="A30" s="22" t="s">
        <v>28</v>
      </c>
      <c r="B30" s="21" t="s">
        <v>29</v>
      </c>
      <c r="C30" s="38" t="s">
        <v>4</v>
      </c>
      <c r="D30" s="34">
        <v>35</v>
      </c>
      <c r="E30" s="11">
        <v>0</v>
      </c>
      <c r="F30" s="58">
        <f>E30*D30</f>
        <v>0</v>
      </c>
    </row>
    <row r="31" spans="1:6" ht="12.75" customHeight="1">
      <c r="A31" s="22"/>
      <c r="B31" s="21"/>
      <c r="C31" s="38"/>
      <c r="E31" s="11"/>
      <c r="F31" s="58"/>
    </row>
    <row r="32" spans="1:6" ht="12.75" customHeight="1">
      <c r="A32" s="39"/>
      <c r="B32" s="43" t="s">
        <v>30</v>
      </c>
      <c r="C32" s="40"/>
      <c r="D32" s="41"/>
      <c r="E32" s="42"/>
      <c r="F32" s="59">
        <f>SUM(F26:F30)</f>
        <v>0</v>
      </c>
    </row>
    <row r="33" spans="5:6" ht="12.75">
      <c r="E33" s="11"/>
      <c r="F33" s="58"/>
    </row>
    <row r="34" spans="5:6" ht="12.75">
      <c r="E34" s="11"/>
      <c r="F34" s="58"/>
    </row>
    <row r="35" spans="1:6" ht="12.75">
      <c r="A35" s="37" t="s">
        <v>31</v>
      </c>
      <c r="B35" s="45" t="s">
        <v>32</v>
      </c>
      <c r="E35" s="11"/>
      <c r="F35" s="58"/>
    </row>
    <row r="36" spans="5:6" ht="12.75">
      <c r="E36" s="11"/>
      <c r="F36" s="58"/>
    </row>
    <row r="37" spans="1:6" ht="30" customHeight="1">
      <c r="A37" s="22" t="s">
        <v>33</v>
      </c>
      <c r="B37" s="21" t="s">
        <v>34</v>
      </c>
      <c r="C37" s="38" t="s">
        <v>2</v>
      </c>
      <c r="D37" s="34">
        <v>10</v>
      </c>
      <c r="E37" s="11">
        <v>0</v>
      </c>
      <c r="F37" s="62">
        <f>E37*D37</f>
        <v>0</v>
      </c>
    </row>
    <row r="38" spans="2:6" ht="12.75">
      <c r="B38" s="21"/>
      <c r="E38" s="11"/>
      <c r="F38" s="62"/>
    </row>
    <row r="39" spans="1:6" ht="27" customHeight="1">
      <c r="A39" s="22" t="s">
        <v>35</v>
      </c>
      <c r="B39" s="21" t="s">
        <v>36</v>
      </c>
      <c r="C39" s="38" t="s">
        <v>3</v>
      </c>
      <c r="D39" s="34">
        <v>2</v>
      </c>
      <c r="E39" s="11">
        <v>0</v>
      </c>
      <c r="F39" s="62">
        <f>E39*D39</f>
        <v>0</v>
      </c>
    </row>
    <row r="40" spans="1:6" ht="12.75" customHeight="1">
      <c r="A40" s="22"/>
      <c r="B40" s="21"/>
      <c r="C40" s="38"/>
      <c r="E40" s="11"/>
      <c r="F40" s="62"/>
    </row>
    <row r="41" spans="1:6" ht="116.25" customHeight="1">
      <c r="A41" s="22" t="s">
        <v>37</v>
      </c>
      <c r="B41" s="21" t="s">
        <v>38</v>
      </c>
      <c r="C41" s="38" t="s">
        <v>3</v>
      </c>
      <c r="D41" s="34">
        <v>2</v>
      </c>
      <c r="E41" s="11">
        <v>0</v>
      </c>
      <c r="F41" s="62">
        <f>E41*D41</f>
        <v>0</v>
      </c>
    </row>
    <row r="42" spans="5:6" ht="12.75">
      <c r="E42" s="11"/>
      <c r="F42" s="62"/>
    </row>
    <row r="43" spans="1:6" ht="12.75">
      <c r="A43" s="46"/>
      <c r="B43" s="48" t="s">
        <v>39</v>
      </c>
      <c r="C43" s="47"/>
      <c r="D43" s="41"/>
      <c r="E43" s="42"/>
      <c r="F43" s="59">
        <f>SUM(F37:F42)</f>
        <v>0</v>
      </c>
    </row>
    <row r="44" spans="5:6" ht="12.75">
      <c r="E44" s="11"/>
      <c r="F44" s="62"/>
    </row>
    <row r="45" spans="5:6" ht="12.75">
      <c r="E45" s="11"/>
      <c r="F45" s="62"/>
    </row>
    <row r="46" spans="5:6" ht="12.75">
      <c r="E46" s="11"/>
      <c r="F46" s="62"/>
    </row>
    <row r="47" spans="3:6" ht="12.75">
      <c r="C47" s="31"/>
      <c r="E47" s="11"/>
      <c r="F47" s="58"/>
    </row>
    <row r="48" spans="3:6" ht="12.75">
      <c r="C48" s="31"/>
      <c r="E48" s="11"/>
      <c r="F48" s="58"/>
    </row>
    <row r="49" spans="3:6" ht="12.75">
      <c r="C49" s="31"/>
      <c r="E49" s="11"/>
      <c r="F49" s="58"/>
    </row>
    <row r="50" spans="3:6" ht="12.75">
      <c r="C50" s="31"/>
      <c r="E50" s="11"/>
      <c r="F50" s="58"/>
    </row>
    <row r="51" spans="3:6" ht="12.75">
      <c r="C51" s="31"/>
      <c r="E51" s="11"/>
      <c r="F51" s="58"/>
    </row>
    <row r="52" spans="2:7" ht="12.75">
      <c r="B52" s="15"/>
      <c r="C52" s="32"/>
      <c r="D52" s="7"/>
      <c r="E52" s="10"/>
      <c r="F52" s="61"/>
      <c r="G52" s="18"/>
    </row>
    <row r="53" spans="2:7" ht="12.75">
      <c r="B53" s="83"/>
      <c r="C53" s="84"/>
      <c r="D53" s="84"/>
      <c r="E53" s="84"/>
      <c r="F53" s="84"/>
      <c r="G53" s="84"/>
    </row>
    <row r="54" spans="2:7" ht="12.75">
      <c r="B54" s="83"/>
      <c r="C54" s="84"/>
      <c r="D54" s="84"/>
      <c r="E54" s="84"/>
      <c r="F54" s="84"/>
      <c r="G54" s="84"/>
    </row>
    <row r="55" spans="2:7" ht="12.75">
      <c r="B55" s="83"/>
      <c r="C55" s="84"/>
      <c r="D55" s="84"/>
      <c r="E55" s="84"/>
      <c r="F55" s="84"/>
      <c r="G55" s="84"/>
    </row>
    <row r="56" spans="1:6" ht="12.75">
      <c r="A56" s="29" t="s">
        <v>11</v>
      </c>
      <c r="B56" s="28" t="s">
        <v>12</v>
      </c>
      <c r="C56" s="30" t="s">
        <v>13</v>
      </c>
      <c r="D56" s="33" t="s">
        <v>14</v>
      </c>
      <c r="E56" s="33" t="s">
        <v>15</v>
      </c>
      <c r="F56" s="57" t="s">
        <v>16</v>
      </c>
    </row>
    <row r="57" spans="3:6" ht="12.75">
      <c r="C57" s="31"/>
      <c r="E57" s="11"/>
      <c r="F57" s="58"/>
    </row>
    <row r="58" spans="1:6" ht="12.75">
      <c r="A58" s="37" t="s">
        <v>40</v>
      </c>
      <c r="B58" s="44" t="s">
        <v>41</v>
      </c>
      <c r="C58" s="31"/>
      <c r="E58" s="11"/>
      <c r="F58" s="58"/>
    </row>
    <row r="59" spans="3:6" ht="12.75">
      <c r="C59" s="31"/>
      <c r="E59" s="11"/>
      <c r="F59" s="58"/>
    </row>
    <row r="60" spans="1:6" ht="51">
      <c r="A60" s="22" t="s">
        <v>42</v>
      </c>
      <c r="B60" s="21" t="s">
        <v>43</v>
      </c>
      <c r="C60" s="38" t="s">
        <v>4</v>
      </c>
      <c r="D60" s="34">
        <v>540</v>
      </c>
      <c r="E60" s="11">
        <v>0</v>
      </c>
      <c r="F60" s="58">
        <f>E60*D60</f>
        <v>0</v>
      </c>
    </row>
    <row r="61" spans="3:6" ht="12.75">
      <c r="C61" s="31"/>
      <c r="E61" s="11"/>
      <c r="F61" s="58"/>
    </row>
    <row r="62" spans="1:6" ht="38.25">
      <c r="A62" s="22" t="s">
        <v>44</v>
      </c>
      <c r="B62" s="21" t="s">
        <v>45</v>
      </c>
      <c r="C62" s="25" t="s">
        <v>0</v>
      </c>
      <c r="D62" s="34">
        <v>1360</v>
      </c>
      <c r="E62" s="11">
        <v>0</v>
      </c>
      <c r="F62" s="58">
        <f>E62*D62</f>
        <v>0</v>
      </c>
    </row>
    <row r="63" spans="3:6" ht="12.75">
      <c r="C63" s="31"/>
      <c r="E63" s="11"/>
      <c r="F63" s="58"/>
    </row>
    <row r="64" spans="3:6" ht="12.75">
      <c r="C64" s="31"/>
      <c r="E64" s="11"/>
      <c r="F64" s="58"/>
    </row>
    <row r="65" spans="1:6" ht="25.5">
      <c r="A65" s="22" t="s">
        <v>46</v>
      </c>
      <c r="B65" s="21" t="s">
        <v>47</v>
      </c>
      <c r="C65" s="38" t="s">
        <v>2</v>
      </c>
      <c r="D65" s="34">
        <v>200</v>
      </c>
      <c r="E65" s="11">
        <v>0</v>
      </c>
      <c r="F65" s="62">
        <f>E65*D65</f>
        <v>0</v>
      </c>
    </row>
    <row r="66" spans="3:6" ht="12.75">
      <c r="C66" s="31"/>
      <c r="E66" s="11"/>
      <c r="F66" s="58"/>
    </row>
    <row r="67" spans="1:6" ht="38.25">
      <c r="A67" s="22" t="s">
        <v>48</v>
      </c>
      <c r="B67" s="21" t="s">
        <v>49</v>
      </c>
      <c r="C67" s="38" t="s">
        <v>2</v>
      </c>
      <c r="D67" s="34">
        <v>900</v>
      </c>
      <c r="E67" s="11">
        <v>0</v>
      </c>
      <c r="F67" s="62">
        <f>E67*D67</f>
        <v>0</v>
      </c>
    </row>
    <row r="68" spans="3:6" ht="12.75">
      <c r="C68" s="31"/>
      <c r="E68" s="11"/>
      <c r="F68" s="58"/>
    </row>
    <row r="69" spans="1:6" ht="12.75">
      <c r="A69" s="46"/>
      <c r="B69" s="48" t="s">
        <v>50</v>
      </c>
      <c r="C69" s="47"/>
      <c r="D69" s="41"/>
      <c r="E69" s="42"/>
      <c r="F69" s="59">
        <f>SUM(F60:F67)</f>
        <v>0</v>
      </c>
    </row>
    <row r="70" spans="3:6" ht="12.75">
      <c r="C70" s="31"/>
      <c r="E70" s="11"/>
      <c r="F70" s="58"/>
    </row>
    <row r="71" spans="3:6" ht="12.75">
      <c r="C71" s="31"/>
      <c r="E71" s="11"/>
      <c r="F71" s="58"/>
    </row>
    <row r="72" spans="3:6" ht="12.75">
      <c r="C72" s="31"/>
      <c r="E72" s="11"/>
      <c r="F72" s="58"/>
    </row>
    <row r="73" spans="3:6" ht="12.75">
      <c r="C73" s="31"/>
      <c r="E73" s="11"/>
      <c r="F73" s="58"/>
    </row>
    <row r="74" spans="3:6" ht="12.75">
      <c r="C74" s="31"/>
      <c r="E74" s="11"/>
      <c r="F74" s="58"/>
    </row>
    <row r="75" spans="3:6" ht="12.75">
      <c r="C75" s="31"/>
      <c r="E75" s="11"/>
      <c r="F75" s="58"/>
    </row>
    <row r="76" spans="2:6" ht="12.75">
      <c r="B76" s="45" t="s">
        <v>51</v>
      </c>
      <c r="C76" s="31"/>
      <c r="E76" s="11"/>
      <c r="F76" s="58"/>
    </row>
    <row r="77" spans="3:6" ht="12.75">
      <c r="C77" s="31"/>
      <c r="E77" s="11"/>
      <c r="F77" s="58"/>
    </row>
    <row r="78" spans="1:6" ht="12.75">
      <c r="A78" s="37" t="s">
        <v>17</v>
      </c>
      <c r="B78" s="16" t="s">
        <v>18</v>
      </c>
      <c r="C78" s="31"/>
      <c r="E78" s="11"/>
      <c r="F78" s="63">
        <f>F21</f>
        <v>0</v>
      </c>
    </row>
    <row r="79" spans="3:6" ht="12.75">
      <c r="C79" s="31"/>
      <c r="E79" s="11"/>
      <c r="F79" s="63"/>
    </row>
    <row r="80" spans="1:6" ht="12.75">
      <c r="A80" s="37" t="s">
        <v>22</v>
      </c>
      <c r="B80" s="44" t="s">
        <v>23</v>
      </c>
      <c r="C80" s="31"/>
      <c r="E80" s="11"/>
      <c r="F80" s="63">
        <f>F32</f>
        <v>0</v>
      </c>
    </row>
    <row r="81" spans="3:6" ht="12.75">
      <c r="C81" s="31"/>
      <c r="E81" s="11"/>
      <c r="F81" s="63"/>
    </row>
    <row r="82" spans="1:6" ht="12.75">
      <c r="A82" s="37" t="s">
        <v>31</v>
      </c>
      <c r="B82" s="45" t="s">
        <v>32</v>
      </c>
      <c r="C82" s="31"/>
      <c r="E82" s="11"/>
      <c r="F82" s="63">
        <f>F43</f>
        <v>0</v>
      </c>
    </row>
    <row r="83" spans="3:6" ht="12.75">
      <c r="C83" s="31"/>
      <c r="E83" s="11"/>
      <c r="F83" s="63"/>
    </row>
    <row r="84" spans="1:6" ht="12.75">
      <c r="A84" s="37" t="s">
        <v>40</v>
      </c>
      <c r="B84" s="44" t="s">
        <v>41</v>
      </c>
      <c r="C84" s="31"/>
      <c r="D84" s="36"/>
      <c r="E84" s="17"/>
      <c r="F84" s="64">
        <f>F69</f>
        <v>0</v>
      </c>
    </row>
    <row r="85" spans="3:6" ht="12.75">
      <c r="C85" s="31"/>
      <c r="E85" s="11"/>
      <c r="F85" s="58"/>
    </row>
    <row r="86" spans="1:6" ht="12.75">
      <c r="A86" s="13"/>
      <c r="B86" s="51"/>
      <c r="C86" s="51"/>
      <c r="D86" s="51"/>
      <c r="E86" s="52" t="s">
        <v>1</v>
      </c>
      <c r="F86" s="65">
        <f>SUM(F78:F84)</f>
        <v>0</v>
      </c>
    </row>
    <row r="87" spans="3:6" ht="12.75">
      <c r="C87" s="31"/>
      <c r="E87" s="11"/>
      <c r="F87" s="58"/>
    </row>
    <row r="88" spans="3:6" ht="12.75">
      <c r="C88" s="31"/>
      <c r="E88" s="11"/>
      <c r="F88" s="58"/>
    </row>
    <row r="89" spans="3:6" ht="12.75">
      <c r="C89" s="31"/>
      <c r="E89" s="11"/>
      <c r="F89" s="58"/>
    </row>
    <row r="90" spans="3:6" ht="12.75">
      <c r="C90" s="31"/>
      <c r="E90" s="11"/>
      <c r="F90" s="58"/>
    </row>
    <row r="91" spans="3:6" ht="12.75">
      <c r="C91" s="31"/>
      <c r="E91" s="11"/>
      <c r="F91" s="58"/>
    </row>
    <row r="92" spans="3:6" ht="12.75">
      <c r="C92" s="31"/>
      <c r="E92" s="11"/>
      <c r="F92" s="58"/>
    </row>
    <row r="93" spans="3:6" ht="12.75">
      <c r="C93" s="31"/>
      <c r="E93" s="11"/>
      <c r="F93" s="58"/>
    </row>
    <row r="94" spans="3:6" ht="12.75">
      <c r="C94" s="31"/>
      <c r="E94" s="11"/>
      <c r="F94" s="58"/>
    </row>
    <row r="95" spans="3:6" ht="12.75">
      <c r="C95" s="31"/>
      <c r="E95" s="11"/>
      <c r="F95" s="58"/>
    </row>
    <row r="96" spans="3:6" ht="12.75">
      <c r="C96" s="31"/>
      <c r="E96" s="11"/>
      <c r="F96" s="58"/>
    </row>
    <row r="97" spans="3:6" ht="12.75">
      <c r="C97" s="31"/>
      <c r="E97" s="11"/>
      <c r="F97" s="58"/>
    </row>
    <row r="98" spans="3:6" ht="12.75">
      <c r="C98" s="31"/>
      <c r="E98" s="11"/>
      <c r="F98" s="58"/>
    </row>
    <row r="99" spans="1:6" ht="12.75">
      <c r="A99" s="13"/>
      <c r="B99" s="12"/>
      <c r="C99" s="31"/>
      <c r="D99" s="36"/>
      <c r="E99" s="14"/>
      <c r="F99" s="62"/>
    </row>
    <row r="100" spans="1:6" ht="12.75">
      <c r="A100" s="13"/>
      <c r="B100" s="12"/>
      <c r="C100" s="31"/>
      <c r="D100" s="36"/>
      <c r="E100" s="14"/>
      <c r="F100" s="62"/>
    </row>
    <row r="101" spans="1:6" ht="12.75">
      <c r="A101" s="13"/>
      <c r="B101" s="12"/>
      <c r="C101" s="31"/>
      <c r="D101" s="36"/>
      <c r="E101" s="14"/>
      <c r="F101" s="62"/>
    </row>
    <row r="102" spans="1:6" ht="12.75">
      <c r="A102" s="13"/>
      <c r="B102" s="12"/>
      <c r="C102" s="31"/>
      <c r="D102" s="36"/>
      <c r="E102" s="14"/>
      <c r="F102" s="62"/>
    </row>
    <row r="103" spans="1:6" ht="12.75">
      <c r="A103" s="13"/>
      <c r="B103" s="12"/>
      <c r="C103" s="31"/>
      <c r="D103" s="36"/>
      <c r="E103" s="14"/>
      <c r="F103" s="62"/>
    </row>
    <row r="104" spans="1:6" ht="12.75">
      <c r="A104" s="13"/>
      <c r="B104" s="12"/>
      <c r="C104" s="31"/>
      <c r="D104" s="36"/>
      <c r="E104" s="14"/>
      <c r="F104" s="62"/>
    </row>
    <row r="105" ht="15.75">
      <c r="B105" s="24" t="s">
        <v>117</v>
      </c>
    </row>
    <row r="107" spans="1:7" ht="15">
      <c r="A107" s="1"/>
      <c r="B107" s="85" t="s">
        <v>54</v>
      </c>
      <c r="C107" s="85"/>
      <c r="D107" s="85"/>
      <c r="E107" s="85"/>
      <c r="F107" s="85"/>
      <c r="G107" s="2"/>
    </row>
    <row r="108" spans="2:6" ht="15">
      <c r="B108" s="1"/>
      <c r="C108" s="1"/>
      <c r="D108" s="1"/>
      <c r="E108" s="1"/>
      <c r="F108" s="54"/>
    </row>
    <row r="109" spans="2:6" ht="15">
      <c r="B109" s="1"/>
      <c r="C109" s="1"/>
      <c r="D109" s="6" t="s">
        <v>6</v>
      </c>
      <c r="E109" s="6" t="s">
        <v>55</v>
      </c>
      <c r="F109" s="54"/>
    </row>
    <row r="110" spans="1:7" ht="14.25">
      <c r="A110" s="26"/>
      <c r="B110" s="4"/>
      <c r="C110" s="6"/>
      <c r="D110" s="6" t="s">
        <v>8</v>
      </c>
      <c r="E110" s="6" t="s">
        <v>9</v>
      </c>
      <c r="F110" s="55"/>
      <c r="G110" s="4"/>
    </row>
    <row r="111" spans="2:6" ht="12.75">
      <c r="B111" s="27" t="s">
        <v>56</v>
      </c>
      <c r="C111" s="6"/>
      <c r="D111" s="7"/>
      <c r="E111" s="23"/>
      <c r="F111" s="55"/>
    </row>
    <row r="112" spans="2:6" ht="12.75">
      <c r="B112" s="5"/>
      <c r="C112" s="6"/>
      <c r="D112" s="7"/>
      <c r="E112" s="7"/>
      <c r="F112" s="56"/>
    </row>
    <row r="113" spans="1:6" ht="12.75">
      <c r="A113" s="29" t="s">
        <v>11</v>
      </c>
      <c r="B113" s="28" t="s">
        <v>12</v>
      </c>
      <c r="C113" s="30" t="s">
        <v>13</v>
      </c>
      <c r="D113" s="33" t="s">
        <v>14</v>
      </c>
      <c r="E113" s="33" t="s">
        <v>15</v>
      </c>
      <c r="F113" s="57" t="s">
        <v>16</v>
      </c>
    </row>
    <row r="114" spans="2:6" ht="12.75">
      <c r="B114" s="5"/>
      <c r="C114" s="6"/>
      <c r="D114" s="7"/>
      <c r="E114" s="7"/>
      <c r="F114" s="56"/>
    </row>
    <row r="115" spans="1:6" ht="12.75">
      <c r="A115" s="37" t="s">
        <v>57</v>
      </c>
      <c r="B115" s="16" t="s">
        <v>18</v>
      </c>
      <c r="C115" s="6"/>
      <c r="D115" s="7"/>
      <c r="E115" s="7"/>
      <c r="F115" s="56"/>
    </row>
    <row r="116" spans="2:6" ht="12.75">
      <c r="B116" s="5"/>
      <c r="C116" s="6"/>
      <c r="D116" s="7"/>
      <c r="E116" s="7"/>
      <c r="F116" s="56"/>
    </row>
    <row r="117" spans="1:6" ht="14.25" customHeight="1">
      <c r="A117" s="22" t="s">
        <v>58</v>
      </c>
      <c r="B117" s="20" t="s">
        <v>20</v>
      </c>
      <c r="C117" s="38" t="s">
        <v>2</v>
      </c>
      <c r="D117" s="34">
        <v>550</v>
      </c>
      <c r="E117" s="11">
        <v>0</v>
      </c>
      <c r="F117" s="58">
        <f>E117*D117</f>
        <v>0</v>
      </c>
    </row>
    <row r="118" spans="1:6" ht="14.25" customHeight="1">
      <c r="A118" s="22"/>
      <c r="B118" s="20"/>
      <c r="C118" s="38"/>
      <c r="E118" s="11"/>
      <c r="F118" s="58"/>
    </row>
    <row r="119" spans="1:6" ht="14.25" customHeight="1">
      <c r="A119" s="22" t="s">
        <v>72</v>
      </c>
      <c r="B119" s="20" t="s">
        <v>73</v>
      </c>
      <c r="C119" s="38" t="s">
        <v>2</v>
      </c>
      <c r="D119" s="34">
        <v>900</v>
      </c>
      <c r="E119" s="11">
        <v>0</v>
      </c>
      <c r="F119" s="58">
        <f>E119*D119</f>
        <v>0</v>
      </c>
    </row>
    <row r="120" spans="1:6" ht="14.25" customHeight="1">
      <c r="A120" s="22"/>
      <c r="B120" s="20"/>
      <c r="C120" s="38"/>
      <c r="E120" s="11"/>
      <c r="F120" s="58"/>
    </row>
    <row r="121" spans="1:6" ht="14.25" customHeight="1">
      <c r="A121" s="39"/>
      <c r="B121" s="43" t="s">
        <v>21</v>
      </c>
      <c r="C121" s="40"/>
      <c r="D121" s="41"/>
      <c r="E121" s="42"/>
      <c r="F121" s="59">
        <f>SUM(F117:F119)</f>
        <v>0</v>
      </c>
    </row>
    <row r="122" spans="1:6" ht="14.25" customHeight="1">
      <c r="A122" s="22"/>
      <c r="B122" s="20"/>
      <c r="C122" s="38"/>
      <c r="E122" s="11"/>
      <c r="F122" s="58"/>
    </row>
    <row r="123" spans="1:6" ht="14.25" customHeight="1">
      <c r="A123" s="22"/>
      <c r="B123" s="20"/>
      <c r="C123" s="38"/>
      <c r="E123" s="11"/>
      <c r="F123" s="58"/>
    </row>
    <row r="124" spans="1:6" ht="14.25" customHeight="1">
      <c r="A124" s="37" t="s">
        <v>59</v>
      </c>
      <c r="B124" s="44" t="s">
        <v>23</v>
      </c>
      <c r="C124" s="38"/>
      <c r="E124" s="11"/>
      <c r="F124" s="58"/>
    </row>
    <row r="125" spans="2:6" ht="12.75">
      <c r="B125" s="5"/>
      <c r="C125" s="6"/>
      <c r="D125" s="7"/>
      <c r="E125" s="7"/>
      <c r="F125" s="56"/>
    </row>
    <row r="126" spans="1:6" ht="27.75" customHeight="1">
      <c r="A126" s="22" t="s">
        <v>60</v>
      </c>
      <c r="B126" s="21" t="s">
        <v>24</v>
      </c>
      <c r="C126" s="25" t="s">
        <v>0</v>
      </c>
      <c r="D126" s="34">
        <v>2200</v>
      </c>
      <c r="E126" s="11">
        <v>0</v>
      </c>
      <c r="F126" s="58">
        <f>E126*D126</f>
        <v>0</v>
      </c>
    </row>
    <row r="127" spans="2:6" ht="12.75">
      <c r="B127" s="5"/>
      <c r="D127" s="35"/>
      <c r="E127" s="19"/>
      <c r="F127" s="60"/>
    </row>
    <row r="128" spans="1:6" ht="27" customHeight="1">
      <c r="A128" s="22" t="s">
        <v>61</v>
      </c>
      <c r="B128" s="21" t="s">
        <v>27</v>
      </c>
      <c r="C128" s="38" t="s">
        <v>4</v>
      </c>
      <c r="D128" s="34">
        <v>300</v>
      </c>
      <c r="E128" s="11">
        <v>0</v>
      </c>
      <c r="F128" s="58">
        <f>E128*D128</f>
        <v>0</v>
      </c>
    </row>
    <row r="129" spans="5:6" ht="12.75">
      <c r="E129" s="10"/>
      <c r="F129" s="61"/>
    </row>
    <row r="130" spans="1:6" ht="28.5" customHeight="1">
      <c r="A130" s="22" t="s">
        <v>62</v>
      </c>
      <c r="B130" s="21" t="s">
        <v>29</v>
      </c>
      <c r="C130" s="38" t="s">
        <v>4</v>
      </c>
      <c r="D130" s="34">
        <v>150</v>
      </c>
      <c r="E130" s="11">
        <v>0</v>
      </c>
      <c r="F130" s="58">
        <f>E130*D130</f>
        <v>0</v>
      </c>
    </row>
    <row r="131" spans="1:6" ht="12.75" customHeight="1">
      <c r="A131" s="22"/>
      <c r="B131" s="21"/>
      <c r="C131" s="38"/>
      <c r="E131" s="11"/>
      <c r="F131" s="58"/>
    </row>
    <row r="132" spans="1:6" ht="12.75" customHeight="1">
      <c r="A132" s="39"/>
      <c r="B132" s="43" t="s">
        <v>30</v>
      </c>
      <c r="C132" s="40"/>
      <c r="D132" s="41"/>
      <c r="E132" s="42"/>
      <c r="F132" s="59">
        <f>SUM(F126:F130)</f>
        <v>0</v>
      </c>
    </row>
    <row r="133" spans="5:6" ht="12.75">
      <c r="E133" s="11"/>
      <c r="F133" s="58"/>
    </row>
    <row r="134" spans="5:6" ht="12.75">
      <c r="E134" s="11"/>
      <c r="F134" s="58"/>
    </row>
    <row r="135" spans="1:6" ht="12.75">
      <c r="A135" s="37" t="s">
        <v>63</v>
      </c>
      <c r="B135" s="45" t="s">
        <v>32</v>
      </c>
      <c r="E135" s="11"/>
      <c r="F135" s="58"/>
    </row>
    <row r="136" spans="5:6" ht="12.75">
      <c r="E136" s="11"/>
      <c r="F136" s="58"/>
    </row>
    <row r="137" spans="1:6" ht="30" customHeight="1">
      <c r="A137" s="22" t="s">
        <v>64</v>
      </c>
      <c r="B137" s="21" t="s">
        <v>34</v>
      </c>
      <c r="C137" s="38" t="s">
        <v>2</v>
      </c>
      <c r="D137" s="34">
        <v>15</v>
      </c>
      <c r="E137" s="11">
        <v>0</v>
      </c>
      <c r="F137" s="62">
        <f>E137*D137</f>
        <v>0</v>
      </c>
    </row>
    <row r="138" spans="2:6" ht="12.75">
      <c r="B138" s="21"/>
      <c r="E138" s="11"/>
      <c r="F138" s="62"/>
    </row>
    <row r="139" spans="1:6" ht="27" customHeight="1">
      <c r="A139" s="22" t="s">
        <v>65</v>
      </c>
      <c r="B139" s="21" t="s">
        <v>36</v>
      </c>
      <c r="C139" s="38" t="s">
        <v>3</v>
      </c>
      <c r="D139" s="34">
        <v>10</v>
      </c>
      <c r="E139" s="11">
        <v>0</v>
      </c>
      <c r="F139" s="62">
        <f>E139*D139</f>
        <v>0</v>
      </c>
    </row>
    <row r="140" spans="1:6" ht="12.75" customHeight="1">
      <c r="A140" s="22"/>
      <c r="B140" s="21"/>
      <c r="C140" s="38"/>
      <c r="E140" s="11"/>
      <c r="F140" s="62"/>
    </row>
    <row r="141" spans="1:6" ht="116.25" customHeight="1">
      <c r="A141" s="22" t="s">
        <v>66</v>
      </c>
      <c r="B141" s="21" t="s">
        <v>38</v>
      </c>
      <c r="C141" s="38" t="s">
        <v>3</v>
      </c>
      <c r="D141" s="34">
        <v>3</v>
      </c>
      <c r="E141" s="11">
        <v>0</v>
      </c>
      <c r="F141" s="62">
        <f>E141*D141</f>
        <v>0</v>
      </c>
    </row>
    <row r="142" spans="5:6" ht="12.75">
      <c r="E142" s="11"/>
      <c r="F142" s="62"/>
    </row>
    <row r="143" spans="1:6" ht="12.75">
      <c r="A143" s="46"/>
      <c r="B143" s="48" t="s">
        <v>39</v>
      </c>
      <c r="C143" s="47"/>
      <c r="D143" s="41"/>
      <c r="E143" s="42"/>
      <c r="F143" s="59">
        <f>SUM(F137:F142)</f>
        <v>0</v>
      </c>
    </row>
    <row r="144" spans="5:6" ht="12.75">
      <c r="E144" s="11"/>
      <c r="F144" s="62"/>
    </row>
    <row r="145" spans="5:6" ht="5.25" customHeight="1">
      <c r="E145" s="11"/>
      <c r="F145" s="62"/>
    </row>
    <row r="146" spans="3:6" ht="12.75">
      <c r="C146" s="31"/>
      <c r="E146" s="11"/>
      <c r="F146" s="58"/>
    </row>
    <row r="147" spans="3:6" ht="12.75">
      <c r="C147" s="31"/>
      <c r="E147" s="11"/>
      <c r="F147" s="58"/>
    </row>
    <row r="148" spans="3:6" ht="12.75">
      <c r="C148" s="31"/>
      <c r="E148" s="11"/>
      <c r="F148" s="58"/>
    </row>
    <row r="149" spans="3:6" ht="12.75">
      <c r="C149" s="31"/>
      <c r="E149" s="11"/>
      <c r="F149" s="58"/>
    </row>
    <row r="150" spans="3:6" ht="12.75">
      <c r="C150" s="31"/>
      <c r="E150" s="11"/>
      <c r="F150" s="58"/>
    </row>
    <row r="151" spans="2:7" ht="12.75">
      <c r="B151" s="15"/>
      <c r="C151" s="32"/>
      <c r="D151" s="7"/>
      <c r="E151" s="10"/>
      <c r="F151" s="61"/>
      <c r="G151" s="18"/>
    </row>
    <row r="152" spans="2:7" ht="12.75">
      <c r="B152" s="83"/>
      <c r="C152" s="84"/>
      <c r="D152" s="84"/>
      <c r="E152" s="84"/>
      <c r="F152" s="84"/>
      <c r="G152" s="84"/>
    </row>
    <row r="153" spans="2:7" ht="12.75">
      <c r="B153" s="83"/>
      <c r="C153" s="84"/>
      <c r="D153" s="84"/>
      <c r="E153" s="84"/>
      <c r="F153" s="84"/>
      <c r="G153" s="84"/>
    </row>
    <row r="154" spans="1:6" ht="12.75">
      <c r="A154" s="29" t="s">
        <v>11</v>
      </c>
      <c r="B154" s="28" t="s">
        <v>12</v>
      </c>
      <c r="C154" s="30" t="s">
        <v>13</v>
      </c>
      <c r="D154" s="33" t="s">
        <v>14</v>
      </c>
      <c r="E154" s="33" t="s">
        <v>15</v>
      </c>
      <c r="F154" s="57" t="s">
        <v>16</v>
      </c>
    </row>
    <row r="155" spans="3:6" ht="12.75">
      <c r="C155" s="31"/>
      <c r="E155" s="11"/>
      <c r="F155" s="58"/>
    </row>
    <row r="156" spans="1:6" ht="12.75">
      <c r="A156" s="37" t="s">
        <v>67</v>
      </c>
      <c r="B156" s="44" t="s">
        <v>41</v>
      </c>
      <c r="C156" s="31"/>
      <c r="E156" s="11"/>
      <c r="F156" s="58"/>
    </row>
    <row r="157" spans="3:6" ht="12.75">
      <c r="C157" s="31"/>
      <c r="E157" s="11"/>
      <c r="F157" s="58"/>
    </row>
    <row r="158" spans="1:6" ht="51">
      <c r="A158" s="22" t="s">
        <v>68</v>
      </c>
      <c r="B158" s="21" t="s">
        <v>43</v>
      </c>
      <c r="C158" s="38" t="s">
        <v>4</v>
      </c>
      <c r="D158" s="34">
        <v>660</v>
      </c>
      <c r="E158" s="11">
        <v>0</v>
      </c>
      <c r="F158" s="58">
        <f>E158*D158</f>
        <v>0</v>
      </c>
    </row>
    <row r="159" spans="3:6" ht="12.75">
      <c r="C159" s="31"/>
      <c r="E159" s="11"/>
      <c r="F159" s="58"/>
    </row>
    <row r="160" spans="1:6" ht="38.25">
      <c r="A160" s="22" t="s">
        <v>69</v>
      </c>
      <c r="B160" s="21" t="s">
        <v>45</v>
      </c>
      <c r="C160" s="25" t="s">
        <v>0</v>
      </c>
      <c r="D160" s="34">
        <v>1660</v>
      </c>
      <c r="E160" s="11">
        <v>0</v>
      </c>
      <c r="F160" s="58">
        <f>E160*D160</f>
        <v>0</v>
      </c>
    </row>
    <row r="161" spans="3:6" ht="12.75">
      <c r="C161" s="31"/>
      <c r="E161" s="11"/>
      <c r="F161" s="58"/>
    </row>
    <row r="162" spans="3:6" ht="12.75">
      <c r="C162" s="31"/>
      <c r="E162" s="11"/>
      <c r="F162" s="58"/>
    </row>
    <row r="163" spans="1:6" ht="25.5">
      <c r="A163" s="22" t="s">
        <v>70</v>
      </c>
      <c r="B163" s="21" t="s">
        <v>47</v>
      </c>
      <c r="C163" s="38" t="s">
        <v>2</v>
      </c>
      <c r="D163" s="34">
        <v>300</v>
      </c>
      <c r="E163" s="11">
        <v>0</v>
      </c>
      <c r="F163" s="62">
        <f>E163*D163</f>
        <v>0</v>
      </c>
    </row>
    <row r="164" spans="3:6" ht="12.75">
      <c r="C164" s="31"/>
      <c r="E164" s="11"/>
      <c r="F164" s="58"/>
    </row>
    <row r="165" spans="1:6" ht="38.25">
      <c r="A165" s="22" t="s">
        <v>71</v>
      </c>
      <c r="B165" s="21" t="s">
        <v>49</v>
      </c>
      <c r="C165" s="38" t="s">
        <v>2</v>
      </c>
      <c r="D165" s="34">
        <v>1100</v>
      </c>
      <c r="E165" s="11">
        <v>0</v>
      </c>
      <c r="F165" s="62">
        <f>E165*D165</f>
        <v>0</v>
      </c>
    </row>
    <row r="166" spans="3:6" ht="12.75">
      <c r="C166" s="31"/>
      <c r="E166" s="11"/>
      <c r="F166" s="58"/>
    </row>
    <row r="167" spans="1:6" ht="12.75">
      <c r="A167" s="46"/>
      <c r="B167" s="48" t="s">
        <v>50</v>
      </c>
      <c r="C167" s="47"/>
      <c r="D167" s="41"/>
      <c r="E167" s="42"/>
      <c r="F167" s="59">
        <f>SUM(F158:F165)</f>
        <v>0</v>
      </c>
    </row>
    <row r="168" spans="3:6" ht="12.75">
      <c r="C168" s="31"/>
      <c r="E168" s="11"/>
      <c r="F168" s="58"/>
    </row>
    <row r="169" spans="3:6" ht="12.75">
      <c r="C169" s="31"/>
      <c r="E169" s="11"/>
      <c r="F169" s="58"/>
    </row>
    <row r="170" spans="1:6" ht="12.75">
      <c r="A170" s="37" t="s">
        <v>74</v>
      </c>
      <c r="B170" s="45" t="s">
        <v>75</v>
      </c>
      <c r="C170" s="31"/>
      <c r="E170" s="11"/>
      <c r="F170" s="58"/>
    </row>
    <row r="171" spans="3:6" ht="12.75">
      <c r="C171" s="31"/>
      <c r="E171" s="11"/>
      <c r="F171" s="58"/>
    </row>
    <row r="172" spans="1:6" ht="14.25">
      <c r="A172" s="22" t="s">
        <v>76</v>
      </c>
      <c r="B172" s="21" t="s">
        <v>77</v>
      </c>
      <c r="C172" s="38" t="s">
        <v>2</v>
      </c>
      <c r="D172" s="34">
        <v>15</v>
      </c>
      <c r="E172" s="11">
        <v>0</v>
      </c>
      <c r="F172" s="62">
        <f>E172*D172</f>
        <v>0</v>
      </c>
    </row>
    <row r="173" spans="3:6" ht="12.75">
      <c r="C173" s="31"/>
      <c r="E173" s="11"/>
      <c r="F173" s="58"/>
    </row>
    <row r="174" spans="1:6" ht="38.25">
      <c r="A174" s="22" t="s">
        <v>78</v>
      </c>
      <c r="B174" s="21" t="s">
        <v>79</v>
      </c>
      <c r="C174" s="38" t="s">
        <v>2</v>
      </c>
      <c r="D174" s="34">
        <v>10</v>
      </c>
      <c r="E174" s="11">
        <v>0</v>
      </c>
      <c r="F174" s="62">
        <f>E174*D174</f>
        <v>0</v>
      </c>
    </row>
    <row r="175" spans="1:6" ht="12.75">
      <c r="A175" s="22"/>
      <c r="B175" s="21"/>
      <c r="C175" s="31"/>
      <c r="E175" s="11"/>
      <c r="F175" s="58"/>
    </row>
    <row r="176" spans="1:6" ht="38.25">
      <c r="A176" s="22" t="s">
        <v>80</v>
      </c>
      <c r="B176" s="21" t="s">
        <v>81</v>
      </c>
      <c r="C176" s="25" t="s">
        <v>0</v>
      </c>
      <c r="D176" s="34">
        <v>20</v>
      </c>
      <c r="E176" s="11">
        <v>0</v>
      </c>
      <c r="F176" s="58">
        <f>E176*D176</f>
        <v>0</v>
      </c>
    </row>
    <row r="177" spans="1:6" ht="12.75">
      <c r="A177" s="22"/>
      <c r="B177" s="21"/>
      <c r="C177" s="31"/>
      <c r="E177" s="11"/>
      <c r="F177" s="58"/>
    </row>
    <row r="178" spans="1:6" ht="12.75">
      <c r="A178" s="39"/>
      <c r="B178" s="43" t="s">
        <v>82</v>
      </c>
      <c r="C178" s="47"/>
      <c r="D178" s="41"/>
      <c r="E178" s="42"/>
      <c r="F178" s="59">
        <f>SUM(F172:F176)</f>
        <v>0</v>
      </c>
    </row>
    <row r="179" spans="3:6" ht="12.75">
      <c r="C179" s="31"/>
      <c r="E179" s="11"/>
      <c r="F179" s="58"/>
    </row>
    <row r="180" spans="3:6" ht="12.75">
      <c r="C180" s="31"/>
      <c r="E180" s="11"/>
      <c r="F180" s="58"/>
    </row>
    <row r="181" spans="2:6" ht="12.75">
      <c r="B181" s="45" t="s">
        <v>51</v>
      </c>
      <c r="C181" s="31"/>
      <c r="E181" s="11"/>
      <c r="F181" s="58"/>
    </row>
    <row r="182" spans="3:6" ht="12.75">
      <c r="C182" s="31"/>
      <c r="E182" s="11"/>
      <c r="F182" s="58"/>
    </row>
    <row r="183" spans="1:6" ht="12.75">
      <c r="A183" s="37" t="s">
        <v>83</v>
      </c>
      <c r="B183" s="16" t="s">
        <v>18</v>
      </c>
      <c r="C183" s="31"/>
      <c r="E183" s="11"/>
      <c r="F183" s="63">
        <f>F121</f>
        <v>0</v>
      </c>
    </row>
    <row r="184" spans="3:6" ht="12.75">
      <c r="C184" s="31"/>
      <c r="E184" s="11"/>
      <c r="F184" s="63"/>
    </row>
    <row r="185" spans="1:6" ht="12.75">
      <c r="A185" s="37" t="s">
        <v>84</v>
      </c>
      <c r="B185" s="44" t="s">
        <v>23</v>
      </c>
      <c r="C185" s="31"/>
      <c r="E185" s="11"/>
      <c r="F185" s="63">
        <f>F132</f>
        <v>0</v>
      </c>
    </row>
    <row r="186" spans="3:6" ht="12.75">
      <c r="C186" s="31"/>
      <c r="E186" s="11"/>
      <c r="F186" s="63"/>
    </row>
    <row r="187" spans="1:6" ht="12.75">
      <c r="A187" s="37" t="s">
        <v>85</v>
      </c>
      <c r="B187" s="45" t="s">
        <v>32</v>
      </c>
      <c r="C187" s="31"/>
      <c r="E187" s="11"/>
      <c r="F187" s="63">
        <f>F143</f>
        <v>0</v>
      </c>
    </row>
    <row r="188" spans="3:6" ht="12.75">
      <c r="C188" s="31"/>
      <c r="E188" s="11"/>
      <c r="F188" s="63"/>
    </row>
    <row r="189" spans="1:6" ht="12.75">
      <c r="A189" s="37" t="s">
        <v>86</v>
      </c>
      <c r="B189" s="44" t="s">
        <v>41</v>
      </c>
      <c r="C189" s="31"/>
      <c r="D189" s="36"/>
      <c r="E189" s="11"/>
      <c r="F189" s="65">
        <f>F167</f>
        <v>0</v>
      </c>
    </row>
    <row r="190" spans="1:6" ht="12.75">
      <c r="A190" s="37"/>
      <c r="B190" s="44"/>
      <c r="C190" s="31"/>
      <c r="D190" s="36"/>
      <c r="E190" s="11"/>
      <c r="F190" s="65"/>
    </row>
    <row r="191" spans="1:6" ht="12.75">
      <c r="A191" s="37" t="s">
        <v>87</v>
      </c>
      <c r="B191" s="44" t="s">
        <v>75</v>
      </c>
      <c r="C191" s="31"/>
      <c r="D191" s="36"/>
      <c r="E191" s="17"/>
      <c r="F191" s="64">
        <f>F178</f>
        <v>0</v>
      </c>
    </row>
    <row r="192" spans="3:6" ht="12.75">
      <c r="C192" s="31"/>
      <c r="E192" s="11"/>
      <c r="F192" s="58"/>
    </row>
    <row r="193" spans="1:6" ht="12.75">
      <c r="A193" s="13"/>
      <c r="B193" s="51"/>
      <c r="C193" s="51"/>
      <c r="D193" s="51"/>
      <c r="E193" s="52" t="s">
        <v>1</v>
      </c>
      <c r="F193" s="65">
        <f>SUM(F183:F191)</f>
        <v>0</v>
      </c>
    </row>
    <row r="194" spans="3:6" ht="12.75">
      <c r="C194" s="31"/>
      <c r="E194" s="11"/>
      <c r="F194" s="58"/>
    </row>
    <row r="195" spans="3:6" ht="12.75">
      <c r="C195" s="31"/>
      <c r="E195" s="11"/>
      <c r="F195" s="58"/>
    </row>
    <row r="196" spans="3:6" ht="12.75">
      <c r="C196" s="31"/>
      <c r="E196" s="11"/>
      <c r="F196" s="58"/>
    </row>
    <row r="197" spans="3:6" ht="12.75">
      <c r="C197" s="31"/>
      <c r="E197" s="11"/>
      <c r="F197" s="58"/>
    </row>
    <row r="198" spans="3:6" ht="12.75">
      <c r="C198" s="31"/>
      <c r="E198" s="11"/>
      <c r="F198" s="58"/>
    </row>
    <row r="199" spans="3:6" ht="12.75">
      <c r="C199" s="31"/>
      <c r="E199" s="11"/>
      <c r="F199" s="58"/>
    </row>
    <row r="200" spans="3:6" ht="12.75">
      <c r="C200" s="31"/>
      <c r="E200" s="11"/>
      <c r="F200" s="58"/>
    </row>
    <row r="201" spans="3:6" ht="12.75">
      <c r="C201" s="31"/>
      <c r="E201" s="11"/>
      <c r="F201" s="58"/>
    </row>
    <row r="202" ht="15.75">
      <c r="B202" s="24" t="s">
        <v>88</v>
      </c>
    </row>
    <row r="204" spans="1:7" ht="15">
      <c r="A204" s="1"/>
      <c r="B204" s="85" t="s">
        <v>89</v>
      </c>
      <c r="C204" s="85"/>
      <c r="D204" s="85"/>
      <c r="E204" s="85"/>
      <c r="F204" s="85"/>
      <c r="G204" s="2"/>
    </row>
    <row r="205" spans="2:6" ht="15">
      <c r="B205" s="1"/>
      <c r="C205" s="1"/>
      <c r="D205" s="1"/>
      <c r="E205" s="1"/>
      <c r="F205" s="54"/>
    </row>
    <row r="206" spans="2:6" ht="15">
      <c r="B206" s="1"/>
      <c r="C206" s="1"/>
      <c r="D206" s="6" t="s">
        <v>6</v>
      </c>
      <c r="E206" s="6" t="s">
        <v>90</v>
      </c>
      <c r="F206" s="54"/>
    </row>
    <row r="207" spans="1:7" ht="14.25">
      <c r="A207" s="26"/>
      <c r="B207" s="4"/>
      <c r="C207" s="6"/>
      <c r="D207" s="6" t="s">
        <v>8</v>
      </c>
      <c r="E207" s="6" t="s">
        <v>9</v>
      </c>
      <c r="F207" s="55"/>
      <c r="G207" s="4"/>
    </row>
    <row r="208" spans="2:6" ht="12.75">
      <c r="B208" s="27" t="s">
        <v>91</v>
      </c>
      <c r="C208" s="6"/>
      <c r="D208" s="7"/>
      <c r="E208" s="23"/>
      <c r="F208" s="55"/>
    </row>
    <row r="209" spans="2:6" ht="12.75">
      <c r="B209" s="5"/>
      <c r="C209" s="6"/>
      <c r="D209" s="7"/>
      <c r="E209" s="7"/>
      <c r="F209" s="56"/>
    </row>
    <row r="210" spans="1:6" ht="12.75">
      <c r="A210" s="29" t="s">
        <v>11</v>
      </c>
      <c r="B210" s="28" t="s">
        <v>12</v>
      </c>
      <c r="C210" s="30" t="s">
        <v>13</v>
      </c>
      <c r="D210" s="33" t="s">
        <v>14</v>
      </c>
      <c r="E210" s="33" t="s">
        <v>15</v>
      </c>
      <c r="F210" s="57" t="s">
        <v>16</v>
      </c>
    </row>
    <row r="211" spans="2:6" ht="12.75">
      <c r="B211" s="5"/>
      <c r="C211" s="6"/>
      <c r="D211" s="7"/>
      <c r="E211" s="7"/>
      <c r="F211" s="56"/>
    </row>
    <row r="212" spans="1:6" ht="12.75">
      <c r="A212" s="37" t="s">
        <v>92</v>
      </c>
      <c r="B212" s="16" t="s">
        <v>18</v>
      </c>
      <c r="C212" s="6"/>
      <c r="D212" s="7"/>
      <c r="E212" s="7"/>
      <c r="F212" s="56"/>
    </row>
    <row r="213" spans="2:6" ht="12.75">
      <c r="B213" s="5"/>
      <c r="C213" s="6"/>
      <c r="D213" s="7"/>
      <c r="E213" s="7"/>
      <c r="F213" s="56"/>
    </row>
    <row r="214" spans="1:6" ht="14.25" customHeight="1">
      <c r="A214" s="22" t="s">
        <v>93</v>
      </c>
      <c r="B214" s="20" t="s">
        <v>20</v>
      </c>
      <c r="C214" s="38" t="s">
        <v>2</v>
      </c>
      <c r="D214" s="34">
        <v>290</v>
      </c>
      <c r="E214" s="11">
        <v>0</v>
      </c>
      <c r="F214" s="58">
        <f>E214*D214</f>
        <v>0</v>
      </c>
    </row>
    <row r="215" spans="1:6" ht="14.25" customHeight="1">
      <c r="A215" s="22"/>
      <c r="B215" s="20"/>
      <c r="C215" s="38"/>
      <c r="E215" s="11"/>
      <c r="F215" s="58"/>
    </row>
    <row r="216" spans="1:6" ht="14.25" customHeight="1">
      <c r="A216" s="22" t="s">
        <v>94</v>
      </c>
      <c r="B216" s="20" t="s">
        <v>73</v>
      </c>
      <c r="C216" s="38" t="s">
        <v>2</v>
      </c>
      <c r="D216" s="34">
        <v>200</v>
      </c>
      <c r="E216" s="11">
        <v>0</v>
      </c>
      <c r="F216" s="58">
        <f>E216*D216</f>
        <v>0</v>
      </c>
    </row>
    <row r="217" spans="1:6" ht="14.25" customHeight="1">
      <c r="A217" s="22"/>
      <c r="B217" s="20"/>
      <c r="C217" s="38"/>
      <c r="E217" s="11"/>
      <c r="F217" s="58"/>
    </row>
    <row r="218" spans="1:6" ht="14.25" customHeight="1">
      <c r="A218" s="39"/>
      <c r="B218" s="43" t="s">
        <v>21</v>
      </c>
      <c r="C218" s="40"/>
      <c r="D218" s="41"/>
      <c r="E218" s="42"/>
      <c r="F218" s="59">
        <f>SUM(F214:F216)</f>
        <v>0</v>
      </c>
    </row>
    <row r="219" spans="1:6" ht="14.25" customHeight="1">
      <c r="A219" s="22"/>
      <c r="B219" s="20"/>
      <c r="C219" s="38"/>
      <c r="E219" s="11"/>
      <c r="F219" s="58"/>
    </row>
    <row r="220" spans="1:6" ht="14.25" customHeight="1">
      <c r="A220" s="22"/>
      <c r="B220" s="20"/>
      <c r="C220" s="38"/>
      <c r="E220" s="11"/>
      <c r="F220" s="58"/>
    </row>
    <row r="221" spans="1:6" ht="14.25" customHeight="1">
      <c r="A221" s="37" t="s">
        <v>95</v>
      </c>
      <c r="B221" s="44" t="s">
        <v>23</v>
      </c>
      <c r="C221" s="38"/>
      <c r="E221" s="11"/>
      <c r="F221" s="58"/>
    </row>
    <row r="222" spans="2:6" ht="12.75">
      <c r="B222" s="5"/>
      <c r="C222" s="6"/>
      <c r="D222" s="7"/>
      <c r="E222" s="7"/>
      <c r="F222" s="56"/>
    </row>
    <row r="223" spans="1:6" ht="27.75" customHeight="1">
      <c r="A223" s="22" t="s">
        <v>96</v>
      </c>
      <c r="B223" s="21" t="s">
        <v>24</v>
      </c>
      <c r="C223" s="25" t="s">
        <v>0</v>
      </c>
      <c r="D223" s="34">
        <v>1160</v>
      </c>
      <c r="E223" s="11">
        <v>0</v>
      </c>
      <c r="F223" s="58">
        <f>E223*D223</f>
        <v>0</v>
      </c>
    </row>
    <row r="224" spans="2:6" ht="12.75">
      <c r="B224" s="5"/>
      <c r="D224" s="35"/>
      <c r="E224" s="19"/>
      <c r="F224" s="60"/>
    </row>
    <row r="225" spans="1:6" ht="27" customHeight="1">
      <c r="A225" s="22" t="s">
        <v>97</v>
      </c>
      <c r="B225" s="21" t="s">
        <v>27</v>
      </c>
      <c r="C225" s="38" t="s">
        <v>4</v>
      </c>
      <c r="D225" s="34">
        <v>200</v>
      </c>
      <c r="E225" s="11">
        <v>0</v>
      </c>
      <c r="F225" s="58">
        <f>E225*D225</f>
        <v>0</v>
      </c>
    </row>
    <row r="226" spans="5:6" ht="12.75">
      <c r="E226" s="10"/>
      <c r="F226" s="61"/>
    </row>
    <row r="227" spans="1:6" ht="28.5" customHeight="1">
      <c r="A227" s="22" t="s">
        <v>98</v>
      </c>
      <c r="B227" s="21" t="s">
        <v>29</v>
      </c>
      <c r="C227" s="38" t="s">
        <v>4</v>
      </c>
      <c r="D227" s="34">
        <v>102</v>
      </c>
      <c r="E227" s="11">
        <v>0</v>
      </c>
      <c r="F227" s="58">
        <f>E227*D227</f>
        <v>0</v>
      </c>
    </row>
    <row r="228" spans="1:6" ht="12.75" customHeight="1">
      <c r="A228" s="22"/>
      <c r="B228" s="21"/>
      <c r="C228" s="38"/>
      <c r="E228" s="11"/>
      <c r="F228" s="58"/>
    </row>
    <row r="229" spans="1:6" ht="12.75" customHeight="1">
      <c r="A229" s="39"/>
      <c r="B229" s="43" t="s">
        <v>30</v>
      </c>
      <c r="C229" s="40"/>
      <c r="D229" s="41"/>
      <c r="E229" s="42"/>
      <c r="F229" s="59">
        <f>SUM(F223:F227)</f>
        <v>0</v>
      </c>
    </row>
    <row r="230" spans="5:6" ht="12.75">
      <c r="E230" s="11"/>
      <c r="F230" s="58"/>
    </row>
    <row r="231" spans="5:6" ht="12.75">
      <c r="E231" s="11"/>
      <c r="F231" s="58"/>
    </row>
    <row r="232" spans="1:6" ht="12.75">
      <c r="A232" s="37" t="s">
        <v>99</v>
      </c>
      <c r="B232" s="45" t="s">
        <v>32</v>
      </c>
      <c r="E232" s="11"/>
      <c r="F232" s="58"/>
    </row>
    <row r="233" spans="5:6" ht="12.75">
      <c r="E233" s="11"/>
      <c r="F233" s="58"/>
    </row>
    <row r="234" spans="1:6" ht="30" customHeight="1">
      <c r="A234" s="22" t="s">
        <v>100</v>
      </c>
      <c r="B234" s="21" t="s">
        <v>34</v>
      </c>
      <c r="C234" s="38" t="s">
        <v>2</v>
      </c>
      <c r="D234" s="34">
        <v>7</v>
      </c>
      <c r="E234" s="11">
        <v>0</v>
      </c>
      <c r="F234" s="62">
        <f>E234*D234</f>
        <v>0</v>
      </c>
    </row>
    <row r="235" spans="2:6" ht="12.75">
      <c r="B235" s="21"/>
      <c r="E235" s="11"/>
      <c r="F235" s="62"/>
    </row>
    <row r="236" spans="1:6" ht="27" customHeight="1">
      <c r="A236" s="22" t="s">
        <v>101</v>
      </c>
      <c r="B236" s="21" t="s">
        <v>36</v>
      </c>
      <c r="C236" s="38" t="s">
        <v>3</v>
      </c>
      <c r="D236" s="34">
        <v>4</v>
      </c>
      <c r="E236" s="11">
        <v>0</v>
      </c>
      <c r="F236" s="62">
        <f>E236*D236</f>
        <v>0</v>
      </c>
    </row>
    <row r="237" spans="5:6" ht="12.75">
      <c r="E237" s="11"/>
      <c r="F237" s="62"/>
    </row>
    <row r="238" spans="1:6" ht="12.75">
      <c r="A238" s="46"/>
      <c r="B238" s="48" t="s">
        <v>39</v>
      </c>
      <c r="C238" s="47"/>
      <c r="D238" s="41"/>
      <c r="E238" s="42"/>
      <c r="F238" s="59">
        <f>SUM(F234:F236)</f>
        <v>0</v>
      </c>
    </row>
    <row r="239" spans="5:6" ht="12.75">
      <c r="E239" s="11"/>
      <c r="F239" s="62"/>
    </row>
    <row r="240" spans="5:6" ht="12.75">
      <c r="E240" s="11"/>
      <c r="F240" s="62"/>
    </row>
    <row r="241" spans="5:6" ht="12.75">
      <c r="E241" s="11"/>
      <c r="F241" s="62"/>
    </row>
    <row r="242" spans="5:6" ht="12.75">
      <c r="E242" s="11"/>
      <c r="F242" s="62"/>
    </row>
    <row r="243" spans="5:6" ht="12.75">
      <c r="E243" s="11"/>
      <c r="F243" s="62"/>
    </row>
    <row r="244" spans="5:6" ht="12.75">
      <c r="E244" s="11"/>
      <c r="F244" s="62"/>
    </row>
    <row r="245" spans="5:6" ht="12.75">
      <c r="E245" s="11"/>
      <c r="F245" s="62"/>
    </row>
    <row r="246" spans="5:6" ht="12.75">
      <c r="E246" s="11"/>
      <c r="F246" s="62"/>
    </row>
    <row r="247" spans="5:6" ht="12.75">
      <c r="E247" s="11"/>
      <c r="F247" s="62"/>
    </row>
    <row r="248" spans="3:6" ht="12.75">
      <c r="C248" s="31"/>
      <c r="E248" s="11"/>
      <c r="F248" s="58"/>
    </row>
    <row r="249" spans="3:6" ht="12.75">
      <c r="C249" s="31"/>
      <c r="E249" s="11"/>
      <c r="F249" s="58"/>
    </row>
    <row r="250" spans="3:6" ht="12.75">
      <c r="C250" s="31"/>
      <c r="E250" s="11"/>
      <c r="F250" s="58"/>
    </row>
    <row r="251" spans="3:6" ht="12.75">
      <c r="C251" s="31"/>
      <c r="E251" s="11"/>
      <c r="F251" s="58"/>
    </row>
    <row r="252" spans="3:6" ht="12.75">
      <c r="C252" s="31"/>
      <c r="E252" s="11"/>
      <c r="F252" s="58"/>
    </row>
    <row r="253" spans="2:7" ht="12.75">
      <c r="B253" s="15"/>
      <c r="C253" s="32"/>
      <c r="D253" s="7"/>
      <c r="E253" s="10"/>
      <c r="F253" s="61"/>
      <c r="G253" s="18"/>
    </row>
    <row r="254" spans="2:7" ht="12.75">
      <c r="B254" s="83"/>
      <c r="C254" s="84"/>
      <c r="D254" s="84"/>
      <c r="E254" s="84"/>
      <c r="F254" s="84"/>
      <c r="G254" s="84"/>
    </row>
    <row r="255" spans="2:7" ht="12.75">
      <c r="B255" s="83"/>
      <c r="C255" s="84"/>
      <c r="D255" s="84"/>
      <c r="E255" s="84"/>
      <c r="F255" s="84"/>
      <c r="G255" s="84"/>
    </row>
    <row r="256" spans="2:7" ht="12.75">
      <c r="B256" s="83"/>
      <c r="C256" s="84"/>
      <c r="D256" s="84"/>
      <c r="E256" s="84"/>
      <c r="F256" s="84"/>
      <c r="G256" s="84"/>
    </row>
    <row r="257" spans="1:6" ht="12.75">
      <c r="A257" s="29" t="s">
        <v>11</v>
      </c>
      <c r="B257" s="28" t="s">
        <v>12</v>
      </c>
      <c r="C257" s="30" t="s">
        <v>13</v>
      </c>
      <c r="D257" s="33" t="s">
        <v>14</v>
      </c>
      <c r="E257" s="33" t="s">
        <v>15</v>
      </c>
      <c r="F257" s="57" t="s">
        <v>16</v>
      </c>
    </row>
    <row r="258" spans="3:6" ht="12.75">
      <c r="C258" s="31"/>
      <c r="E258" s="11"/>
      <c r="F258" s="58"/>
    </row>
    <row r="259" spans="1:6" ht="12.75">
      <c r="A259" s="37" t="s">
        <v>102</v>
      </c>
      <c r="B259" s="44" t="s">
        <v>41</v>
      </c>
      <c r="C259" s="31"/>
      <c r="E259" s="11"/>
      <c r="F259" s="58"/>
    </row>
    <row r="260" spans="3:6" ht="12.75">
      <c r="C260" s="31"/>
      <c r="E260" s="11"/>
      <c r="F260" s="58"/>
    </row>
    <row r="261" spans="1:6" ht="51">
      <c r="A261" s="22" t="s">
        <v>103</v>
      </c>
      <c r="B261" s="21" t="s">
        <v>43</v>
      </c>
      <c r="C261" s="38" t="s">
        <v>4</v>
      </c>
      <c r="D261" s="34">
        <v>348</v>
      </c>
      <c r="E261" s="11">
        <v>0</v>
      </c>
      <c r="F261" s="58">
        <f>E261*D261</f>
        <v>0</v>
      </c>
    </row>
    <row r="262" spans="3:6" ht="12.75">
      <c r="C262" s="31"/>
      <c r="E262" s="11"/>
      <c r="F262" s="58"/>
    </row>
    <row r="263" spans="1:6" ht="38.25">
      <c r="A263" s="22" t="s">
        <v>104</v>
      </c>
      <c r="B263" s="21" t="s">
        <v>45</v>
      </c>
      <c r="C263" s="25" t="s">
        <v>0</v>
      </c>
      <c r="D263" s="34">
        <v>870</v>
      </c>
      <c r="E263" s="11">
        <v>0</v>
      </c>
      <c r="F263" s="58">
        <f>E263*D263</f>
        <v>0</v>
      </c>
    </row>
    <row r="264" spans="3:6" ht="12.75">
      <c r="C264" s="31"/>
      <c r="E264" s="11"/>
      <c r="F264" s="58"/>
    </row>
    <row r="265" spans="1:6" ht="38.25">
      <c r="A265" s="22" t="s">
        <v>105</v>
      </c>
      <c r="B265" s="21" t="s">
        <v>49</v>
      </c>
      <c r="C265" s="38" t="s">
        <v>2</v>
      </c>
      <c r="D265" s="34">
        <v>580</v>
      </c>
      <c r="E265" s="11">
        <v>0</v>
      </c>
      <c r="F265" s="62">
        <f>E265*D265</f>
        <v>0</v>
      </c>
    </row>
    <row r="266" spans="3:6" ht="12.75">
      <c r="C266" s="31"/>
      <c r="E266" s="11"/>
      <c r="F266" s="58"/>
    </row>
    <row r="267" spans="1:6" ht="12.75">
      <c r="A267" s="46"/>
      <c r="B267" s="48" t="s">
        <v>50</v>
      </c>
      <c r="C267" s="47"/>
      <c r="D267" s="41"/>
      <c r="E267" s="42"/>
      <c r="F267" s="59">
        <f>SUM(F261:F265)</f>
        <v>0</v>
      </c>
    </row>
    <row r="268" spans="3:6" ht="12.75">
      <c r="C268" s="31"/>
      <c r="E268" s="11"/>
      <c r="F268" s="58"/>
    </row>
    <row r="269" spans="3:6" ht="12.75">
      <c r="C269" s="31"/>
      <c r="E269" s="11"/>
      <c r="F269" s="58"/>
    </row>
    <row r="270" spans="3:6" ht="12.75">
      <c r="C270" s="31"/>
      <c r="E270" s="11"/>
      <c r="F270" s="58"/>
    </row>
    <row r="271" spans="3:6" ht="12.75">
      <c r="C271" s="31"/>
      <c r="E271" s="11"/>
      <c r="F271" s="58"/>
    </row>
    <row r="272" spans="3:6" ht="12.75">
      <c r="C272" s="31"/>
      <c r="E272" s="11"/>
      <c r="F272" s="58"/>
    </row>
    <row r="273" spans="3:6" ht="12.75">
      <c r="C273" s="31"/>
      <c r="E273" s="11"/>
      <c r="F273" s="58"/>
    </row>
    <row r="274" spans="2:6" ht="12.75">
      <c r="B274" s="45" t="s">
        <v>51</v>
      </c>
      <c r="C274" s="31"/>
      <c r="E274" s="11"/>
      <c r="F274" s="58"/>
    </row>
    <row r="275" spans="3:6" ht="12.75">
      <c r="C275" s="31"/>
      <c r="E275" s="11"/>
      <c r="F275" s="58"/>
    </row>
    <row r="276" spans="1:6" ht="12.75">
      <c r="A276" s="37" t="s">
        <v>92</v>
      </c>
      <c r="B276" s="16" t="s">
        <v>18</v>
      </c>
      <c r="C276" s="31"/>
      <c r="E276" s="11"/>
      <c r="F276" s="63">
        <f>F218</f>
        <v>0</v>
      </c>
    </row>
    <row r="277" spans="3:6" ht="12.75">
      <c r="C277" s="31"/>
      <c r="E277" s="11"/>
      <c r="F277" s="63"/>
    </row>
    <row r="278" spans="1:6" ht="12.75">
      <c r="A278" s="37" t="s">
        <v>95</v>
      </c>
      <c r="B278" s="44" t="s">
        <v>23</v>
      </c>
      <c r="C278" s="31"/>
      <c r="E278" s="11"/>
      <c r="F278" s="63">
        <f>F229</f>
        <v>0</v>
      </c>
    </row>
    <row r="279" spans="3:6" ht="12.75">
      <c r="C279" s="31"/>
      <c r="E279" s="11"/>
      <c r="F279" s="63"/>
    </row>
    <row r="280" spans="1:6" ht="12.75">
      <c r="A280" s="37" t="s">
        <v>99</v>
      </c>
      <c r="B280" s="45" t="s">
        <v>32</v>
      </c>
      <c r="C280" s="31"/>
      <c r="E280" s="11"/>
      <c r="F280" s="63">
        <f>F238</f>
        <v>0</v>
      </c>
    </row>
    <row r="281" spans="3:6" ht="12.75">
      <c r="C281" s="31"/>
      <c r="E281" s="11"/>
      <c r="F281" s="63"/>
    </row>
    <row r="282" spans="1:6" ht="12.75">
      <c r="A282" s="37" t="s">
        <v>102</v>
      </c>
      <c r="B282" s="44" t="s">
        <v>41</v>
      </c>
      <c r="C282" s="31"/>
      <c r="D282" s="36"/>
      <c r="E282" s="17"/>
      <c r="F282" s="64">
        <f>F267</f>
        <v>0</v>
      </c>
    </row>
    <row r="283" spans="3:6" ht="12.75">
      <c r="C283" s="31"/>
      <c r="E283" s="11"/>
      <c r="F283" s="58"/>
    </row>
    <row r="284" spans="1:6" ht="12.75">
      <c r="A284" s="13"/>
      <c r="B284" s="51"/>
      <c r="C284" s="51"/>
      <c r="D284" s="51"/>
      <c r="E284" s="52" t="s">
        <v>1</v>
      </c>
      <c r="F284" s="65">
        <f>SUM(F276:F282)</f>
        <v>0</v>
      </c>
    </row>
    <row r="285" spans="3:6" ht="12.75">
      <c r="C285" s="31"/>
      <c r="E285" s="11"/>
      <c r="F285" s="58"/>
    </row>
    <row r="286" spans="3:6" ht="12.75">
      <c r="C286" s="31"/>
      <c r="E286" s="11"/>
      <c r="F286" s="58"/>
    </row>
    <row r="287" spans="3:6" ht="12.75">
      <c r="C287" s="31"/>
      <c r="E287" s="11"/>
      <c r="F287" s="58"/>
    </row>
    <row r="310" ht="15.75">
      <c r="B310" s="24" t="s">
        <v>106</v>
      </c>
    </row>
    <row r="312" spans="1:6" ht="12.75">
      <c r="A312" s="37" t="s">
        <v>107</v>
      </c>
      <c r="B312" s="45" t="s">
        <v>121</v>
      </c>
      <c r="C312" s="38"/>
      <c r="D312" s="69"/>
      <c r="E312" s="66"/>
      <c r="F312" s="70"/>
    </row>
    <row r="313" spans="1:6" ht="12.75">
      <c r="A313" s="22"/>
      <c r="B313" s="21"/>
      <c r="C313" s="38"/>
      <c r="D313" s="69"/>
      <c r="E313" s="66"/>
      <c r="F313" s="70"/>
    </row>
    <row r="314" spans="1:6" ht="12.75">
      <c r="A314" s="22"/>
      <c r="B314" s="86" t="s">
        <v>5</v>
      </c>
      <c r="C314" s="86"/>
      <c r="D314" s="86"/>
      <c r="E314" s="86"/>
      <c r="F314" s="86"/>
    </row>
    <row r="315" spans="1:6" ht="14.25">
      <c r="A315" s="22"/>
      <c r="B315" s="71"/>
      <c r="C315" s="71"/>
      <c r="D315" s="71" t="s">
        <v>6</v>
      </c>
      <c r="E315" s="71" t="s">
        <v>109</v>
      </c>
      <c r="F315" s="70"/>
    </row>
    <row r="316" spans="1:6" ht="14.25">
      <c r="A316" s="22"/>
      <c r="B316" s="27" t="s">
        <v>10</v>
      </c>
      <c r="C316" s="71"/>
      <c r="D316" s="71" t="s">
        <v>8</v>
      </c>
      <c r="E316" s="71" t="s">
        <v>9</v>
      </c>
      <c r="F316" s="70"/>
    </row>
    <row r="317" spans="1:6" ht="12.75">
      <c r="A317" s="22"/>
      <c r="B317" s="27"/>
      <c r="C317" s="71"/>
      <c r="D317" s="72"/>
      <c r="E317" s="73"/>
      <c r="F317" s="70"/>
    </row>
    <row r="318" spans="1:6" ht="12.75">
      <c r="A318" s="22"/>
      <c r="B318" s="21"/>
      <c r="C318" s="38"/>
      <c r="D318" s="69"/>
      <c r="E318" s="49" t="s">
        <v>1</v>
      </c>
      <c r="F318" s="63">
        <f>F86</f>
        <v>0</v>
      </c>
    </row>
    <row r="321" spans="1:6" ht="12.75">
      <c r="A321" s="37" t="s">
        <v>108</v>
      </c>
      <c r="B321" s="45" t="s">
        <v>120</v>
      </c>
      <c r="C321" s="38"/>
      <c r="D321" s="69"/>
      <c r="E321" s="66"/>
      <c r="F321" s="70"/>
    </row>
    <row r="322" spans="1:6" ht="12.75">
      <c r="A322" s="22"/>
      <c r="B322" s="21"/>
      <c r="C322" s="38"/>
      <c r="D322" s="69"/>
      <c r="E322" s="66"/>
      <c r="F322" s="70"/>
    </row>
    <row r="323" spans="1:6" ht="12.75">
      <c r="A323" s="22"/>
      <c r="B323" s="86" t="s">
        <v>54</v>
      </c>
      <c r="C323" s="86"/>
      <c r="D323" s="86"/>
      <c r="E323" s="86"/>
      <c r="F323" s="86"/>
    </row>
    <row r="324" spans="1:6" ht="14.25">
      <c r="A324" s="22"/>
      <c r="B324" s="71"/>
      <c r="C324" s="71"/>
      <c r="D324" s="71" t="s">
        <v>6</v>
      </c>
      <c r="E324" s="71" t="s">
        <v>110</v>
      </c>
      <c r="F324" s="74"/>
    </row>
    <row r="325" spans="1:6" ht="14.25">
      <c r="A325" s="22"/>
      <c r="B325" s="27" t="s">
        <v>56</v>
      </c>
      <c r="C325" s="71"/>
      <c r="D325" s="71" t="s">
        <v>8</v>
      </c>
      <c r="E325" s="71" t="s">
        <v>9</v>
      </c>
      <c r="F325" s="75"/>
    </row>
    <row r="326" spans="1:6" ht="12.75">
      <c r="A326" s="22"/>
      <c r="B326" s="27"/>
      <c r="C326" s="71"/>
      <c r="D326" s="72"/>
      <c r="E326" s="73"/>
      <c r="F326" s="75"/>
    </row>
    <row r="327" spans="1:6" ht="12.75">
      <c r="A327" s="22"/>
      <c r="B327" s="21"/>
      <c r="C327" s="38"/>
      <c r="D327" s="69"/>
      <c r="E327" s="49" t="s">
        <v>1</v>
      </c>
      <c r="F327" s="63">
        <f>F193</f>
        <v>0</v>
      </c>
    </row>
    <row r="330" spans="1:6" ht="12.75">
      <c r="A330" s="37" t="s">
        <v>119</v>
      </c>
      <c r="B330" s="45" t="s">
        <v>118</v>
      </c>
      <c r="C330" s="38"/>
      <c r="D330" s="69"/>
      <c r="E330" s="66"/>
      <c r="F330" s="70"/>
    </row>
    <row r="331" spans="2:6" ht="12.75">
      <c r="B331" s="21"/>
      <c r="C331" s="38"/>
      <c r="D331" s="69"/>
      <c r="E331" s="66"/>
      <c r="F331" s="70"/>
    </row>
    <row r="332" spans="2:6" ht="12.75">
      <c r="B332" s="86" t="s">
        <v>89</v>
      </c>
      <c r="C332" s="86"/>
      <c r="D332" s="86"/>
      <c r="E332" s="86"/>
      <c r="F332" s="86"/>
    </row>
    <row r="333" spans="2:6" ht="14.25">
      <c r="B333" s="71"/>
      <c r="C333" s="71"/>
      <c r="D333" s="71" t="s">
        <v>6</v>
      </c>
      <c r="E333" s="71" t="s">
        <v>111</v>
      </c>
      <c r="F333" s="74"/>
    </row>
    <row r="334" spans="2:6" ht="14.25">
      <c r="B334" s="27" t="s">
        <v>91</v>
      </c>
      <c r="C334" s="71"/>
      <c r="D334" s="71" t="s">
        <v>8</v>
      </c>
      <c r="E334" s="71" t="s">
        <v>9</v>
      </c>
      <c r="F334" s="75"/>
    </row>
    <row r="335" spans="2:6" ht="12.75">
      <c r="B335" s="27"/>
      <c r="C335" s="71"/>
      <c r="D335" s="72"/>
      <c r="E335" s="73"/>
      <c r="F335" s="75"/>
    </row>
    <row r="336" spans="2:6" ht="12.75">
      <c r="B336" s="21"/>
      <c r="C336" s="38"/>
      <c r="D336" s="69"/>
      <c r="E336" s="49" t="s">
        <v>1</v>
      </c>
      <c r="F336" s="63">
        <f>F284</f>
        <v>0</v>
      </c>
    </row>
    <row r="340" spans="3:6" ht="12.75">
      <c r="C340" s="86" t="s">
        <v>116</v>
      </c>
      <c r="D340" s="86"/>
      <c r="F340" s="63">
        <f>F318+F327+F336</f>
        <v>0</v>
      </c>
    </row>
    <row r="341" spans="3:6" ht="12.75">
      <c r="C341" s="76" t="s">
        <v>52</v>
      </c>
      <c r="D341" s="50"/>
      <c r="E341" s="77"/>
      <c r="F341" s="67">
        <f>F340*25%</f>
        <v>0</v>
      </c>
    </row>
    <row r="342" spans="3:6" ht="12.75">
      <c r="C342" s="80" t="s">
        <v>112</v>
      </c>
      <c r="D342" s="80"/>
      <c r="E342" s="80"/>
      <c r="F342" s="63">
        <f>SUM(F340:F341)</f>
        <v>0</v>
      </c>
    </row>
    <row r="346" ht="12.75">
      <c r="B346" s="68"/>
    </row>
    <row r="347" spans="3:6" ht="12.75">
      <c r="C347" s="78"/>
      <c r="D347" s="50"/>
      <c r="E347" s="77"/>
      <c r="F347" s="67"/>
    </row>
    <row r="348" spans="3:6" ht="14.25">
      <c r="C348" s="81" t="s">
        <v>113</v>
      </c>
      <c r="D348" s="82"/>
      <c r="E348" s="82"/>
      <c r="F348" s="82"/>
    </row>
    <row r="349" ht="12.75">
      <c r="B349" s="79" t="s">
        <v>114</v>
      </c>
    </row>
    <row r="352" spans="3:6" ht="12.75">
      <c r="C352" s="78"/>
      <c r="D352" s="50"/>
      <c r="E352" s="77"/>
      <c r="F352" s="67"/>
    </row>
    <row r="353" spans="3:6" ht="14.25">
      <c r="C353" s="81" t="s">
        <v>115</v>
      </c>
      <c r="D353" s="81"/>
      <c r="E353" s="81"/>
      <c r="F353" s="81"/>
    </row>
  </sheetData>
  <sheetProtection/>
  <mergeCells count="18">
    <mergeCell ref="B332:F332"/>
    <mergeCell ref="C340:D340"/>
    <mergeCell ref="B9:F9"/>
    <mergeCell ref="B107:F107"/>
    <mergeCell ref="B53:G53"/>
    <mergeCell ref="B54:G54"/>
    <mergeCell ref="B55:G55"/>
    <mergeCell ref="B152:G152"/>
    <mergeCell ref="C342:E342"/>
    <mergeCell ref="C348:F348"/>
    <mergeCell ref="C353:F353"/>
    <mergeCell ref="B153:G153"/>
    <mergeCell ref="B204:F204"/>
    <mergeCell ref="B254:G254"/>
    <mergeCell ref="B255:G255"/>
    <mergeCell ref="B256:G256"/>
    <mergeCell ref="B314:F314"/>
    <mergeCell ref="B323:F323"/>
  </mergeCells>
  <printOptions/>
  <pageMargins left="0.27" right="0.15" top="0.39" bottom="0.42" header="0.28" footer="0.27"/>
  <pageSetup horizontalDpi="600" verticalDpi="600" orientation="portrait" paperSize="9" r:id="rId2"/>
  <rowBreaks count="1" manualBreakCount="1">
    <brk id="308" max="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Gordana Mošmondor</cp:lastModifiedBy>
  <cp:lastPrinted>2016-03-23T06:19:17Z</cp:lastPrinted>
  <dcterms:created xsi:type="dcterms:W3CDTF">1996-10-14T23:33:28Z</dcterms:created>
  <dcterms:modified xsi:type="dcterms:W3CDTF">2016-07-18T06:09:50Z</dcterms:modified>
  <cp:category/>
  <cp:version/>
  <cp:contentType/>
  <cp:contentStatus/>
</cp:coreProperties>
</file>