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tabRatio="718" activeTab="0"/>
  </bookViews>
  <sheets>
    <sheet name="TROŠKOVNIK" sheetId="1" r:id="rId1"/>
  </sheets>
  <externalReferences>
    <externalReference r:id="rId4"/>
  </externalReferences>
  <definedNames>
    <definedName name="_xlnm.Print_Titles" localSheetId="0">'TROŠKOVNIK'!$8:$13</definedName>
    <definedName name="_xlnm.Print_Area" localSheetId="0">'TROŠKOVNIK'!$A$1:$F$266</definedName>
    <definedName name="POPUST">'[1]FAKTORI'!$B$2</definedName>
  </definedNames>
  <calcPr fullCalcOnLoad="1"/>
</workbook>
</file>

<file path=xl/sharedStrings.xml><?xml version="1.0" encoding="utf-8"?>
<sst xmlns="http://schemas.openxmlformats.org/spreadsheetml/2006/main" count="605" uniqueCount="259">
  <si>
    <t>Poz.</t>
  </si>
  <si>
    <t>Naziv artikla / Opis usluge</t>
  </si>
  <si>
    <t>Mj.</t>
  </si>
  <si>
    <t>Kol.</t>
  </si>
  <si>
    <t>2.</t>
  </si>
  <si>
    <t>3.</t>
  </si>
  <si>
    <t>kom</t>
  </si>
  <si>
    <t>4.</t>
  </si>
  <si>
    <t>5.</t>
  </si>
  <si>
    <t>Ukupno (kn)</t>
  </si>
  <si>
    <t>Jed. cij. (kn)</t>
  </si>
  <si>
    <t>1.</t>
  </si>
  <si>
    <t>a)</t>
  </si>
  <si>
    <t>b)</t>
  </si>
  <si>
    <t>c)</t>
  </si>
  <si>
    <t xml:space="preserve">kom </t>
  </si>
  <si>
    <t>paušal</t>
  </si>
  <si>
    <t>GRUPA 1. - MATERIJAL I OPREMA</t>
  </si>
  <si>
    <t>A.</t>
  </si>
  <si>
    <t>B.</t>
  </si>
  <si>
    <t>C.</t>
  </si>
  <si>
    <t xml:space="preserve"> R E K A P I T U L A C I J A</t>
  </si>
  <si>
    <t>SVEUKUPNO (bez PDV-a):</t>
  </si>
  <si>
    <r>
      <t>Razni sitni i spojni materijal koji se koristi pri održavanju javne rasvjete (</t>
    </r>
    <r>
      <rPr>
        <i/>
        <sz val="11"/>
        <color indexed="8"/>
        <rFont val="Arial"/>
        <family val="2"/>
      </rPr>
      <t>izolir trake, vijci za lim i drvo, šelne, premazi, vezice,...)</t>
    </r>
    <r>
      <rPr>
        <sz val="11"/>
        <color indexed="8"/>
        <rFont val="Arial"/>
        <family val="2"/>
      </rPr>
      <t xml:space="preserve"> </t>
    </r>
  </si>
  <si>
    <t>d)</t>
  </si>
  <si>
    <t>(I)</t>
  </si>
  <si>
    <t>(II)</t>
  </si>
  <si>
    <t>(III)</t>
  </si>
  <si>
    <t>(IV)</t>
  </si>
  <si>
    <t>PDV 25%:</t>
  </si>
  <si>
    <t>HEP RADOVI</t>
  </si>
  <si>
    <t>Poslovi djelatnika HEP-a u smislu nadgledanja radova, uključenja, isključenja, odspajanj i spajanja napajanja te ostalih potrebnih radnji od strane HEP-a na odcjepima NN mreže HEP-a na kojma će se izvoditi zamjena svjetiljaka ili dogradnja svjetiljki.</t>
  </si>
  <si>
    <t>6.</t>
  </si>
  <si>
    <t>e)</t>
  </si>
  <si>
    <t>f)</t>
  </si>
  <si>
    <t>SVEUKUPNO (sa PDV-om):</t>
  </si>
  <si>
    <t>Naziv ponuditelja:</t>
  </si>
  <si>
    <t>Adresa:</t>
  </si>
  <si>
    <t>OIB:</t>
  </si>
  <si>
    <t>IBAN:</t>
  </si>
  <si>
    <t>Telefon / fax:</t>
  </si>
  <si>
    <t>E - mail:</t>
  </si>
  <si>
    <t>Mjesto idatum: ____________________________</t>
  </si>
  <si>
    <t>M.P.</t>
  </si>
  <si>
    <t>Potpis: ___________________</t>
  </si>
  <si>
    <t>UKUPNO:</t>
  </si>
  <si>
    <t>Ponuditelj: ___________________________________________________</t>
  </si>
  <si>
    <r>
      <rPr>
        <b/>
        <sz val="11"/>
        <color indexed="8"/>
        <rFont val="Arial"/>
        <family val="2"/>
      </rPr>
      <t xml:space="preserve">NAPOMENA 1.: </t>
    </r>
    <r>
      <rPr>
        <sz val="11"/>
        <color indexed="8"/>
        <rFont val="Arial"/>
        <family val="2"/>
      </rPr>
      <t xml:space="preserve">U cijenu svih stavki ove grupe potrebno je uključiti i prijevoz odnosno dostavu opreme i materijala u rokovima i dinamici koju će definirati investitor. </t>
    </r>
  </si>
  <si>
    <r>
      <rPr>
        <b/>
        <sz val="11"/>
        <color indexed="8"/>
        <rFont val="Arial"/>
        <family val="2"/>
      </rPr>
      <t>NAPOMENA 2.</t>
    </r>
    <r>
      <rPr>
        <sz val="11"/>
        <color indexed="8"/>
        <rFont val="Arial"/>
        <family val="2"/>
      </rPr>
      <t xml:space="preserve">: U cijenu svih stavki ove grupe potrebno je uključiti sve troškove koji proizlaze iz potrebe sudjelovanja HEP-a u izvođenju istih (ukapčanja, iskapčanja, nadzor nad radovima na postrojenju HEP-a i slično). </t>
    </r>
  </si>
  <si>
    <t>kpl</t>
  </si>
  <si>
    <r>
      <rPr>
        <b/>
        <sz val="11"/>
        <color indexed="8"/>
        <rFont val="Arial"/>
        <family val="2"/>
      </rPr>
      <t>NAPOMENA 3.</t>
    </r>
    <r>
      <rPr>
        <sz val="11"/>
        <color indexed="8"/>
        <rFont val="Arial"/>
        <family val="2"/>
      </rPr>
      <t xml:space="preserve">: Prije davanja ponude obavezno proučiti pripadajuću tehničku dokumentaciju i obići postojeću instalaciju te svaku stavku ponuditi sve do pune funkcionalnosti sa uključenim svim potrošnim i spojnim materijalom. </t>
    </r>
  </si>
  <si>
    <r>
      <rPr>
        <b/>
        <sz val="11"/>
        <color indexed="8"/>
        <rFont val="Arial"/>
        <family val="2"/>
      </rPr>
      <t>NAPOMENA 3.</t>
    </r>
    <r>
      <rPr>
        <sz val="11"/>
        <color indexed="8"/>
        <rFont val="Arial"/>
        <family val="2"/>
      </rPr>
      <t xml:space="preserve">: Prije davanja ponude obavezno proučiti pripadajuću tehničku dokumentaciju i obići postojeću instalaciju te svaku stavku ponuditi sve do pune funkcionalnosti sa uključenim svim radovima. </t>
    </r>
  </si>
  <si>
    <t>m</t>
  </si>
  <si>
    <t>(V)</t>
  </si>
  <si>
    <t>7.</t>
  </si>
  <si>
    <t>D.</t>
  </si>
  <si>
    <t>8.</t>
  </si>
  <si>
    <t>(VI)</t>
  </si>
  <si>
    <t>g)</t>
  </si>
  <si>
    <t>h)</t>
  </si>
  <si>
    <r>
      <t>Ispitivanja svjetlotehničkih veličina definiranih projektom sa izradom odgovarajućeg ovjerenog protokola</t>
    </r>
    <r>
      <rPr>
        <sz val="11"/>
        <color indexed="8"/>
        <rFont val="Arial"/>
        <family val="2"/>
      </rPr>
      <t xml:space="preserve"> </t>
    </r>
    <r>
      <rPr>
        <sz val="11"/>
        <color indexed="8"/>
        <rFont val="Arial"/>
        <family val="2"/>
      </rPr>
      <t>na karakterističnom</t>
    </r>
    <r>
      <rPr>
        <i/>
        <sz val="11"/>
        <color indexed="8"/>
        <rFont val="Arial"/>
        <family val="2"/>
      </rPr>
      <t xml:space="preserve"> (presjeku ceste, raskrižjima, pješačkim prelazima,...)</t>
    </r>
    <r>
      <rPr>
        <sz val="11"/>
        <color indexed="8"/>
        <rFont val="Arial"/>
        <family val="2"/>
      </rPr>
      <t>prema uputama nadzornog inženjera.</t>
    </r>
  </si>
  <si>
    <t>raspon stupova</t>
  </si>
  <si>
    <r>
      <t xml:space="preserve">Ispitivanja ispravnosti električnih instalacija javne rasvjete prema važećoj zakonskoj regulativi i usvojenim normama pri izgradnji javne rasvjete. 
- </t>
    </r>
    <r>
      <rPr>
        <i/>
        <sz val="11"/>
        <color indexed="8"/>
        <rFont val="Arial"/>
        <family val="2"/>
      </rPr>
      <t>otpor izolacije vodiča (cijeli sustav od brojila do svjetiljke)
- neprekinutost zaštitnog vodiča (PE ili PEN)
- povezanost metalnih masa (OJR; krak ili metalni stup - svjetiljka kad je svjetiljka u klasi I)
- otpor uzemljenja (samo za OJR)
- zaštita od inirektnog dodira (OJR i svjetiljke)
- struja, napon i faktor snage svakog strujnog izlaza (trase) na početku trase kod uključene rasvjete
- pad napona na kraju svakog strujnog izlaza (trase) kod zadnje svjetiljke kod uključene rasvjete.</t>
    </r>
  </si>
  <si>
    <t>Jednako vrijedan proizvod kao STROJOMEHANIKA ŠKLEDAR Tip: NS-R-V-60/1000/5 - noseća cijev duljine (izbačaj) od 1000 mm</t>
  </si>
  <si>
    <t>i)</t>
  </si>
  <si>
    <t>j)</t>
  </si>
  <si>
    <r>
      <rPr>
        <b/>
        <sz val="12"/>
        <color indexed="8"/>
        <rFont val="Arial"/>
        <family val="2"/>
      </rPr>
      <t>Građevina:</t>
    </r>
    <r>
      <rPr>
        <sz val="12"/>
        <color indexed="8"/>
        <rFont val="Arial"/>
        <family val="2"/>
      </rPr>
      <t xml:space="preserve"> ODRŽAVANJE JAVNE RASVJETE PODRUČJA GRADA LEPOGLAVE</t>
    </r>
  </si>
  <si>
    <r>
      <rPr>
        <b/>
        <sz val="12"/>
        <color indexed="8"/>
        <rFont val="Arial"/>
        <family val="2"/>
      </rPr>
      <t>Investitor:</t>
    </r>
    <r>
      <rPr>
        <sz val="12"/>
        <color indexed="8"/>
        <rFont val="Arial"/>
        <family val="2"/>
      </rPr>
      <t xml:space="preserve"> GRAD LEPOGLAVA, Antuna Mihanovića 12, 42250 Lepoglava</t>
    </r>
  </si>
  <si>
    <t>PONUDBENI TROŠKOVNIK - materijal, oprema i radovi - Ver01</t>
  </si>
  <si>
    <t>STUPOVI JAVNE RASVJETE</t>
  </si>
  <si>
    <t>visine do 6 metara</t>
  </si>
  <si>
    <t>visine do 8 metara</t>
  </si>
  <si>
    <t>visine do 10 metara</t>
  </si>
  <si>
    <t>visine do 12 metara</t>
  </si>
  <si>
    <t>KRAKOVI JAVNE RASVJETE</t>
  </si>
  <si>
    <t>visine 8 metara</t>
  </si>
  <si>
    <t>Jednako vrijedan proizvod kao STROJOMEHANIKA ŠKLEDAR Tip: NS-R-V-60/250/5 - noseća cijev duljine (izbačaj) od 250 mm</t>
  </si>
  <si>
    <t>Jednako vrijedan proizvod kao STROJOMEHANIKA ŠKLEDAR Tip: NS-R-V-60/750/5 - noseća cijev duljine (izbačaj) od 750 mm</t>
  </si>
  <si>
    <t>Jednako vrijedan proizvod kao STROJOMEHANIKA ŠKLEDAR Tip: NK 60/700/1500/85/1 - noseća cijev duljine (izbačaj) od 700 mm, nadvišenja 1500 mm</t>
  </si>
  <si>
    <r>
      <t xml:space="preserve">Jednako vrijedan proizvod kao STROJOMEHANIKA ŠKLEDAR Tip: RS </t>
    </r>
    <r>
      <rPr>
        <sz val="11"/>
        <rFont val="Calibri"/>
        <family val="2"/>
      </rPr>
      <t xml:space="preserve">Ø 60mm,
- dužine nadvišenja 250 mm (neto nadvišenje bez spojnog dijela) </t>
    </r>
  </si>
  <si>
    <t>SVJETILJKE JAVNE RASVJETE</t>
  </si>
  <si>
    <t>IZVORI SVJETLOSTI (ŽARULJE) I PREDSPOJNE NAPRAVE</t>
  </si>
  <si>
    <t>Jednako vrijedan proizvod kao OSRAM, Tip: HQL - 125W, elipsoidna, tip podnožja E27, svjetlosni tok min. 6.300 lm</t>
  </si>
  <si>
    <t>Jednako vrijedan proizvod kao Philips, Tip: BSN 70W, 230-240V</t>
  </si>
  <si>
    <t>Jednako vrijedan proizvod kao Philips, Tip: BSN 150W, 230-240V</t>
  </si>
  <si>
    <t>Jednako vrijedan proizvod kao Philips, Tip: BSN 70/100W, 230-240V-redukcijska</t>
  </si>
  <si>
    <t>Jednako vrijedan proizvod kao Philips, Tip: BSN 100/150W, 230-240V - redukcijska</t>
  </si>
  <si>
    <t>Jednako vrijedan proizvod kao Philips, Tip: BSN 250W, 230-240V</t>
  </si>
  <si>
    <t>Jednako vrijedan proizvod kao Philips, Tip: BHL 125W, 230-240V</t>
  </si>
  <si>
    <t>Jednako vrijedan proizvod kao Philips, Tip: SN 57, 230-240V</t>
  </si>
  <si>
    <t>Jednako vrijedan proizvod kao Philips, Tip: SN 58, 230-240V</t>
  </si>
  <si>
    <t xml:space="preserve">12 μF, 230-240V </t>
  </si>
  <si>
    <t xml:space="preserve">20 μF, 230-240V </t>
  </si>
  <si>
    <t xml:space="preserve">32 μF, 230-240V </t>
  </si>
  <si>
    <t>KABLOVI TE OSTALA ELEKTROTEHNIČKA, PRIČVRSNA I SPOJNA OPREMA U SVRSI JAVNE RASVJETE</t>
  </si>
  <si>
    <r>
      <t>PP00-A 4x35 mm</t>
    </r>
    <r>
      <rPr>
        <vertAlign val="superscript"/>
        <sz val="11"/>
        <rFont val="Arial"/>
        <family val="2"/>
      </rPr>
      <t>2</t>
    </r>
    <r>
      <rPr>
        <sz val="11"/>
        <rFont val="Arial"/>
        <family val="2"/>
      </rPr>
      <t xml:space="preserve"> </t>
    </r>
  </si>
  <si>
    <r>
      <t>PP00-A 4x25 mm</t>
    </r>
    <r>
      <rPr>
        <vertAlign val="superscript"/>
        <sz val="11"/>
        <rFont val="Arial"/>
        <family val="2"/>
      </rPr>
      <t>2</t>
    </r>
    <r>
      <rPr>
        <sz val="11"/>
        <rFont val="Arial"/>
        <family val="2"/>
      </rPr>
      <t xml:space="preserve"> </t>
    </r>
  </si>
  <si>
    <r>
      <t>PP00 4x16 mm</t>
    </r>
    <r>
      <rPr>
        <vertAlign val="superscript"/>
        <sz val="11"/>
        <rFont val="Arial"/>
        <family val="2"/>
      </rPr>
      <t>2</t>
    </r>
    <r>
      <rPr>
        <sz val="11"/>
        <rFont val="Arial"/>
        <family val="2"/>
      </rPr>
      <t xml:space="preserve"> </t>
    </r>
  </si>
  <si>
    <r>
      <t>PP00 4x10 mm</t>
    </r>
    <r>
      <rPr>
        <vertAlign val="superscript"/>
        <sz val="11"/>
        <rFont val="Arial"/>
        <family val="2"/>
      </rPr>
      <t>2</t>
    </r>
    <r>
      <rPr>
        <sz val="11"/>
        <rFont val="Arial"/>
        <family val="2"/>
      </rPr>
      <t xml:space="preserve"> </t>
    </r>
  </si>
  <si>
    <r>
      <t>PP-Y 3x1,5 mm</t>
    </r>
    <r>
      <rPr>
        <vertAlign val="superscript"/>
        <sz val="11"/>
        <rFont val="Arial"/>
        <family val="2"/>
      </rPr>
      <t>2</t>
    </r>
    <r>
      <rPr>
        <sz val="11"/>
        <rFont val="Arial"/>
        <family val="2"/>
      </rPr>
      <t xml:space="preserve"> </t>
    </r>
  </si>
  <si>
    <r>
      <t>PP00 3x2,5 mm</t>
    </r>
    <r>
      <rPr>
        <vertAlign val="superscript"/>
        <sz val="11"/>
        <rFont val="Arial"/>
        <family val="2"/>
      </rPr>
      <t>2</t>
    </r>
    <r>
      <rPr>
        <sz val="11"/>
        <rFont val="Arial"/>
        <family val="2"/>
      </rPr>
      <t xml:space="preserve"> </t>
    </r>
  </si>
  <si>
    <r>
      <t>P/F 16 mm</t>
    </r>
    <r>
      <rPr>
        <vertAlign val="superscript"/>
        <sz val="11"/>
        <rFont val="Arial"/>
        <family val="2"/>
      </rPr>
      <t>2</t>
    </r>
    <r>
      <rPr>
        <sz val="11"/>
        <rFont val="Arial"/>
        <family val="2"/>
      </rPr>
      <t xml:space="preserve"> </t>
    </r>
  </si>
  <si>
    <r>
      <t>P/F 6 mm</t>
    </r>
    <r>
      <rPr>
        <vertAlign val="superscript"/>
        <sz val="11"/>
        <rFont val="Arial"/>
        <family val="2"/>
      </rPr>
      <t>2</t>
    </r>
    <r>
      <rPr>
        <sz val="11"/>
        <rFont val="Arial"/>
        <family val="2"/>
      </rPr>
      <t xml:space="preserve"> </t>
    </r>
  </si>
  <si>
    <r>
      <t>P 2,5 mm</t>
    </r>
    <r>
      <rPr>
        <vertAlign val="superscript"/>
        <sz val="11"/>
        <rFont val="Arial"/>
        <family val="2"/>
      </rPr>
      <t>2</t>
    </r>
    <r>
      <rPr>
        <sz val="11"/>
        <rFont val="Arial"/>
        <family val="2"/>
      </rPr>
      <t xml:space="preserve"> </t>
    </r>
  </si>
  <si>
    <r>
      <t>bakreno uže Cu  35 mm</t>
    </r>
    <r>
      <rPr>
        <vertAlign val="superscript"/>
        <sz val="11"/>
        <rFont val="Arial"/>
        <family val="2"/>
      </rPr>
      <t>2</t>
    </r>
    <r>
      <rPr>
        <sz val="11"/>
        <rFont val="Arial"/>
        <family val="2"/>
      </rPr>
      <t xml:space="preserve"> </t>
    </r>
  </si>
  <si>
    <t xml:space="preserve">pocinčana traka FeZn 30x0,4 mm </t>
  </si>
  <si>
    <r>
      <t>"Elkalex" SKS 2x16 mm</t>
    </r>
    <r>
      <rPr>
        <vertAlign val="superscript"/>
        <sz val="11"/>
        <rFont val="Arial"/>
        <family val="2"/>
      </rPr>
      <t>2</t>
    </r>
    <r>
      <rPr>
        <sz val="11"/>
        <rFont val="Arial"/>
        <family val="2"/>
      </rPr>
      <t xml:space="preserve"> </t>
    </r>
  </si>
  <si>
    <r>
      <t>uže Al/Če 35/6 mm</t>
    </r>
    <r>
      <rPr>
        <vertAlign val="superscript"/>
        <sz val="11"/>
        <rFont val="Arial"/>
        <family val="2"/>
      </rPr>
      <t>2</t>
    </r>
    <r>
      <rPr>
        <sz val="11"/>
        <rFont val="Arial"/>
        <family val="2"/>
      </rPr>
      <t xml:space="preserve"> </t>
    </r>
  </si>
  <si>
    <t>E27</t>
  </si>
  <si>
    <t>E40</t>
  </si>
  <si>
    <t>NVO 25 A</t>
  </si>
  <si>
    <t>NVO 35 A</t>
  </si>
  <si>
    <t>NVO 50 A</t>
  </si>
  <si>
    <t>9.</t>
  </si>
  <si>
    <t>10.</t>
  </si>
  <si>
    <r>
      <t>Al-SKS-16 mm</t>
    </r>
    <r>
      <rPr>
        <vertAlign val="superscript"/>
        <sz val="11"/>
        <color indexed="8"/>
        <rFont val="Arial"/>
        <family val="2"/>
      </rPr>
      <t>2</t>
    </r>
    <r>
      <rPr>
        <sz val="11"/>
        <color indexed="8"/>
        <rFont val="Arial"/>
        <family val="2"/>
      </rPr>
      <t xml:space="preserve"> - 2 komada po svjetiljci</t>
    </r>
  </si>
  <si>
    <r>
      <t>gole Al vodiče presjeka do 70 mm</t>
    </r>
    <r>
      <rPr>
        <vertAlign val="superscript"/>
        <sz val="11"/>
        <color indexed="8"/>
        <rFont val="Arial"/>
        <family val="2"/>
      </rPr>
      <t>2</t>
    </r>
    <r>
      <rPr>
        <sz val="11"/>
        <color indexed="8"/>
        <rFont val="Arial"/>
        <family val="2"/>
      </rPr>
      <t xml:space="preserve"> - 2 komada po svjetiljci</t>
    </r>
  </si>
  <si>
    <t>11.</t>
  </si>
  <si>
    <t>12.</t>
  </si>
  <si>
    <t>13.</t>
  </si>
  <si>
    <t>14.</t>
  </si>
  <si>
    <t>15.</t>
  </si>
  <si>
    <t>16.</t>
  </si>
  <si>
    <t>17.</t>
  </si>
  <si>
    <t>18.</t>
  </si>
  <si>
    <t>19.</t>
  </si>
  <si>
    <t>20.</t>
  </si>
  <si>
    <t>Izrada kabelske spojnice za spoj dva kabela od 10-25 mm2 uključujući spojne čahure i termoskupljajuće izolacijske bužire</t>
  </si>
  <si>
    <t>sati</t>
  </si>
  <si>
    <t xml:space="preserve">Elektrotehnički radovi (KV djelatnika) pri održavanju javne rasvjete (montaža, demontaža i popravak svjetiljaka, demontaža i montaža elektrotehničke i druge opreme, spajanja i otpajanja kablova i druge opreme, provjere ispravnosti trase javne rasvjete, traženja uzroka kvara javne rasvjete)
Napomena: U cijenu rada nije uključena hidraulička platforma i transportni troškovi </t>
  </si>
  <si>
    <t>Radovi ovlaštenog inženjera elektrotehničke struke pri održavanju javne rasvjete (izrada tehničkih rješenja, tehničke dokumentacije, stručni savjeti, davanje rješenja nivoa osvjetljenosti prema klasifikaciji prometnica po normi EN-13201,..)</t>
  </si>
  <si>
    <t>Radovi pri vođenju evidencije stanja javne rasvjete (analiza računa električne energije ukupno i po mjernim mjestima preko računala uz analize stanja, izrada postojećeg stanja javne rasvjete radi pripreme za informatizaciju javne rasvjete (svjetiljke, stupovi,..) i drugi evidencijski poslovi na nivou stručnjaka ili inženjera elektrotehnike</t>
  </si>
  <si>
    <t>Dobava brojeva i ljepljenje istih radi obilježavanje stupova javne rasvjete samolijepivim brojevima na folijskom materijalu otpornom na vanjske vremenske uvjete</t>
  </si>
  <si>
    <t>GRAĐEVINSKI RADOVI PRI ODRŽAVANJU JAVNE RASVJETE</t>
  </si>
  <si>
    <t>Dobava materijala i izrada temelja rasvjetnog stupa dimenzija (80x80xdubina100) cm u koji je uključeno;
- ručni iskop jame za temelj u zemlji III i IV kategorije
- betonska masa C16/20 i pripadajuća armatura i djelomična oplata
- dobava i ugradnja PEHD cijevi Ø 250 mm za usad rasvjetnog stupa ili ankerskih vijaka
- ugradnja cijevi Ø 50 za ulaz kabela</t>
  </si>
  <si>
    <t xml:space="preserve">Rezanje asfalt/betona debljine do 10cm </t>
  </si>
  <si>
    <t>Bušenje rupa ispod kolnih ulaza ili ceste sa smiještajem bušeće garniture u već iskopan rov, te uvlačenje krutih zaštitnih cijevi za prolaz kabela DN110</t>
  </si>
  <si>
    <t>Iskop rova (strojni-ručni) za smiještaj odgovarajuće bušeće garniture radi  bušenja rupa ispod kolnih ulaza ili ceste, sa uključenim proširenjem kabelskog rova sa suprotne strane (izlazna strana bušenja)</t>
  </si>
  <si>
    <t>Dobava i rasprostiranje pijeska za izradu kabelske posteljice prije polaganja kabela i nakon polaganja kabela u sloju od cca 25-30 cm</t>
  </si>
  <si>
    <r>
      <t>m</t>
    </r>
    <r>
      <rPr>
        <vertAlign val="superscript"/>
        <sz val="11"/>
        <rFont val="Arial"/>
        <family val="2"/>
      </rPr>
      <t>3</t>
    </r>
  </si>
  <si>
    <t xml:space="preserve">Dobava prirodnog šljunka koji se nasipava u rov </t>
  </si>
  <si>
    <t>Bojanja rasvjetnih stupova odgovarajućom bojom u “dvije ruke”</t>
  </si>
  <si>
    <t>Građevinski radovi (PKV djelatnika) pri održavanju javne rasvjete (montaža i demontaža stupova, te ostali potrebiti građevinski radovi)</t>
  </si>
  <si>
    <t>Rad hidrauličke platforme radne visine do 12 m</t>
  </si>
  <si>
    <t>Rad rovokopača</t>
  </si>
  <si>
    <t>Prijevoz stupova i druge dugačke opreme odgovarajućim vozilom</t>
  </si>
  <si>
    <t>Prijevozni trošak hidrauličke platforme ili rovokopača</t>
  </si>
  <si>
    <t>km</t>
  </si>
  <si>
    <t>Prijevozni trošak pick-up vozila</t>
  </si>
  <si>
    <t>Izrada elaborata privremene regulacije prometa od strane ovlaštenog inženjera prometa, ishođenje potrebnih suglasnosti na isti, te postava privremene regulacije prometa kojom se omogućuje prometovanje najmanje jednom prometnom trakom za vrijeme izvođenja radova prema ovom troškovniku.</t>
  </si>
  <si>
    <t>Jednako vrijedan proizvod kao EXTEH Tip: RRS 08 / 1 --- 1 x D01, 10A, 1p, uključivo rastalni uložak (kabel do presjeka 16 mm2)</t>
  </si>
  <si>
    <t>Jednako vrijedan proizvod kao EXTEH Tip: RRS 12 / 1 --- 1 x D01, 10A, 1p, uključivo rastalni uložak (kabel do presjeka 25 mm2)</t>
  </si>
  <si>
    <t>Jednako vrijedan proizvod kao Vikman, Tip: MVL/435/2 (kabel do presjeka 35 mm2)</t>
  </si>
  <si>
    <t>10 A (raznih tipova)</t>
  </si>
  <si>
    <r>
      <rPr>
        <b/>
        <sz val="11"/>
        <color indexed="8"/>
        <rFont val="Arial"/>
        <family val="2"/>
      </rPr>
      <t xml:space="preserve">NAPOMENA 2.: </t>
    </r>
    <r>
      <rPr>
        <sz val="11"/>
        <color indexed="8"/>
        <rFont val="Arial"/>
        <family val="2"/>
      </rPr>
      <t xml:space="preserve">Netom prije narudžbe opreme (odmah nakon ugovaranja) obavezno pregledati cijelo područje radova s predstavnikom investitora te zapisnički utvrditi eventualna odstupanja u odnosu na ovaj troškovnik nastala u razdoblju između vremena ugovaranja i vremena izvođenja radova, a uslijed HEP-ove zamjene drvenih s betonskim stupovima i/ili prekomjerne dotrajalosti pojedinih drvenih stupova, te na temelju tog zapisnika po potrebi prilagoditi količine za narudžbu materijala (svjetiljke, krakovi, spojni pribor i dr.). </t>
    </r>
  </si>
  <si>
    <t>fluokompaktna žarulja 23 W, E27</t>
  </si>
  <si>
    <r>
      <t>P/F 10 mm</t>
    </r>
    <r>
      <rPr>
        <vertAlign val="superscript"/>
        <sz val="11"/>
        <rFont val="Arial"/>
        <family val="2"/>
      </rPr>
      <t>2</t>
    </r>
    <r>
      <rPr>
        <sz val="11"/>
        <rFont val="Arial"/>
        <family val="2"/>
      </rPr>
      <t xml:space="preserve"> </t>
    </r>
  </si>
  <si>
    <r>
      <rPr>
        <b/>
        <sz val="11"/>
        <color indexed="8"/>
        <rFont val="Arial"/>
        <family val="2"/>
      </rPr>
      <t>NAPOMENA 4.</t>
    </r>
    <r>
      <rPr>
        <sz val="11"/>
        <color indexed="8"/>
        <rFont val="Arial"/>
        <family val="2"/>
      </rPr>
      <t>: Prethodno navedeni radovi specificirani su za vršenje na svim stupovima zatečenim na cijelom području Grada Lepoglava i okolnim mjesnim odborima, redom su to drveni i betonski stupovi te metalni stupovi (kandelaberi) do maksimalne visine od 12 metara.</t>
    </r>
  </si>
  <si>
    <r>
      <rPr>
        <b/>
        <sz val="11"/>
        <color indexed="8"/>
        <rFont val="Arial"/>
        <family val="2"/>
      </rPr>
      <t>NAPOMENA 5.</t>
    </r>
    <r>
      <rPr>
        <sz val="11"/>
        <color indexed="8"/>
        <rFont val="Arial"/>
        <family val="2"/>
      </rPr>
      <t xml:space="preserve">: Cijene dobave i radova odnose se na cijelokupno područje Grada Lepoglava sa svim mjesnim odborima te se neće priznavati dodatni troškovi za udaljenije lokacije, ali se isto tako neće tražiti korekcija (smanjenje) cijene dobave i radova kod održavanja koja će se vršiti na bližim lokacijama. 
Ponuđivač je dužan definirati fiksne cijene dobave i radova za održavanje javne rasvjete prema ovom troškovniku! </t>
    </r>
  </si>
  <si>
    <t>Elektrotehnički radovi (KV djelatnika) pri održavanju javne rasvjete kod hitnih intervencija izvan radnog vremena i neradnim danom i praznikom po nalogu ovlaštenika investitora, HEP-a ili policije, te obilazak i pregled stanja javne rasvjete podrućja Grada Lepoglava u noćnim satima.
Napomena: U cijenu rada nije uključena hidraulička platforma i transportni troškovi</t>
  </si>
  <si>
    <t>Rad elektromontera KV</t>
  </si>
  <si>
    <t>Rad elektromontera VKV</t>
  </si>
  <si>
    <r>
      <t>Dobava, doprema, istovar i montaža stupova javne rasvjete (</t>
    </r>
    <r>
      <rPr>
        <b/>
        <sz val="10"/>
        <color indexed="10"/>
        <rFont val="Arial"/>
        <family val="2"/>
      </rPr>
      <t>sa usadom</t>
    </r>
    <r>
      <rPr>
        <sz val="10"/>
        <color indexed="8"/>
        <rFont val="Arial"/>
        <family val="2"/>
      </rPr>
      <t>), izvedeni kao čelični konusni (osmerokutni ili okrugli) ili segmentni, vruće cinčani i usadni rasvjetni stup debljine stijenke sukladno statičkom proračunu, sa pripremljenim otvorom &gt;300x90 mm za smiještaj razdjelnika i poklopcem IP44, te otvorom za uvođenje kabela, vijčani priključak za uzemljenje, te nasadnik promjera Ø 34mm, Ø 42mm, Ø 48mm, Ø 60mm, Ø 76mm za svjetiljku, za sljedeće visine:</t>
    </r>
    <r>
      <rPr>
        <sz val="11"/>
        <color indexed="8"/>
        <rFont val="Courier New"/>
        <family val="3"/>
      </rPr>
      <t xml:space="preserve"> </t>
    </r>
  </si>
  <si>
    <r>
      <t>Dobava, doprema, istovar i montaža stupa javne rasvjete sa pločom (</t>
    </r>
    <r>
      <rPr>
        <b/>
        <sz val="10"/>
        <color indexed="10"/>
        <rFont val="Arial"/>
        <family val="2"/>
      </rPr>
      <t>na ankerske vijke</t>
    </r>
    <r>
      <rPr>
        <sz val="10"/>
        <rFont val="Arial"/>
        <family val="2"/>
      </rPr>
      <t>), izvedeni kao čelični konusni (osmerokutni ili okrugli) vruće cinčani rasvjetni stup debljine stijenke sukladno statičkom proračunu, sa pripremljenim otvorom &gt;300x90 mm za smiještaj razdjelnika i poklopcem IP44, te otvorom za uvođenje kabela, vijčani priključak za uzemljenje, te nasadnik promjera Ø 34mm, Ø 42mm, Ø 48mm, Ø 60mm, Ø 76mm za svjetiljku, za sljedeće visine:</t>
    </r>
    <r>
      <rPr>
        <sz val="11"/>
        <color indexed="8"/>
        <rFont val="Courier New"/>
        <family val="3"/>
      </rPr>
      <t xml:space="preserve">    </t>
    </r>
  </si>
  <si>
    <r>
      <t xml:space="preserve">Dobava, doprema, istovar i montaža </t>
    </r>
    <r>
      <rPr>
        <b/>
        <sz val="10"/>
        <color indexed="10"/>
        <rFont val="Arial"/>
        <family val="2"/>
      </rPr>
      <t>betonskog</t>
    </r>
    <r>
      <rPr>
        <sz val="10"/>
        <rFont val="Arial"/>
        <family val="2"/>
      </rPr>
      <t xml:space="preserve"> stupa javne rasvjete uključujući iskop rova i zatrpavanje te sanacija zemljišta i odvoz materijala sve do pune gotovosti. </t>
    </r>
  </si>
  <si>
    <t>Jednako vrijedan proizvod kao Tehnobeton, Tip: SB 200/10 (10 m)</t>
  </si>
  <si>
    <t>Jednako vrijedan proizvod kao Tehnobeton, Tip: SB 315/10 (10 m)</t>
  </si>
  <si>
    <r>
      <t xml:space="preserve">Dobava, doprema, istovar i montaža </t>
    </r>
    <r>
      <rPr>
        <b/>
        <sz val="10"/>
        <color indexed="10"/>
        <rFont val="Arial"/>
        <family val="2"/>
      </rPr>
      <t>drvenog jelovog</t>
    </r>
    <r>
      <rPr>
        <sz val="10"/>
        <rFont val="Arial"/>
        <family val="2"/>
      </rPr>
      <t xml:space="preserve"> stupa javne rasvjete sa betonskim nogarom i obujmicama, uključujući iskop rova i zatrpavanje te sanacija zemljišta i odvoz materijala sve do pune gotovosti. </t>
    </r>
  </si>
  <si>
    <r>
      <t>Dobava, prijevoz i montaža tipskog</t>
    </r>
    <r>
      <rPr>
        <b/>
        <sz val="10"/>
        <color indexed="10"/>
        <rFont val="Arial"/>
        <family val="2"/>
      </rPr>
      <t xml:space="preserve"> kraka "L" </t>
    </r>
    <r>
      <rPr>
        <sz val="10"/>
        <rFont val="Arial"/>
        <family val="2"/>
      </rPr>
      <t xml:space="preserve">za montažu bočno na drveni ili betonski stup na željenoj visini sa karakteristikama:
- promjerom vrha 60mm, 
- krakovi su izrađeni od metalnog nosača "U" profila koji dosjeda na radius stupa, a na krajevima profila sa gornje i donje strane su ušice za prihvat patent zupčastih obujmica koje se mogu prilagoditi tipu i promjeru stupa, 
-na vrhu profila nalazi  se nastavak za montažu natikača, 
-na profil je zavarena nosiva metalna cijev (700 mm) promjera 60 mm u horizontalnom položaju, 
-na horizontalnu cijev nastavlja se okomita metalna cijev (1500 m) promjera 60 mm na vrhu koje se montira svjetiljka. 
-kut nagiba kraka u odnosu na rasvjetni stup iznosi 0° do 5°, 
-antikorozivna zaštita izvedena uranjanjem u kupku od otopljenog cinka, debljina nanosa cinka 60 do 80 mikrona. 
-krak isporučiti u kompletu sa spojnim i montažnim priborom. 
</t>
    </r>
  </si>
  <si>
    <r>
      <t xml:space="preserve">Dobava, prijevoz i montaža tipskog </t>
    </r>
    <r>
      <rPr>
        <b/>
        <sz val="10"/>
        <color indexed="10"/>
        <rFont val="Arial"/>
        <family val="2"/>
      </rPr>
      <t>kraka "ravni"</t>
    </r>
    <r>
      <rPr>
        <sz val="10"/>
        <rFont val="Arial"/>
        <family val="2"/>
      </rPr>
      <t xml:space="preserve"> za montažu bočno na drveni ili betonski stup na željenoj visini sa karakteristikama:
- promjerom vrha 60mm,
- kut nagiba kraka u odnosu na rasvjetni stup iznosi -90°,
- noseća cijev duljine (izbačaj) do 1000 mm,
- debljine stijenki željeza prema težini i površini ugrađene svjetiljke (statički proračun),
- učvršćeno na stup pomoću 2 obujmice debljine min. 1,5 mm, 4 vijka M8x30 i matice M8,
- vijak sa nivelaciju kraka (regulirajući nosač),
-antikorozivna zaštita izvedena uranjanjem u kupku od otopljenog cinka, debljina nanosa cinka 60 do 80 mikrona,
- krak isporučiti u kompletu sa svim potrebnim spojnim i montažnim priborom,</t>
    </r>
  </si>
  <si>
    <r>
      <t xml:space="preserve">Dobava, prijevoz i montaža tipskog kraka </t>
    </r>
    <r>
      <rPr>
        <b/>
        <sz val="10"/>
        <color indexed="10"/>
        <rFont val="Arial"/>
        <family val="2"/>
      </rPr>
      <t>redukcije/nadvišenj</t>
    </r>
    <r>
      <rPr>
        <sz val="10"/>
        <rFont val="Arial"/>
        <family val="2"/>
      </rPr>
      <t>a sa karakteristikama:
- za prelazak sa presjeka Ø 34mm, Ø 42mm, Ø 48mm, Ø 60mm, Ø 76mm stupa na presjek svjetiljke,
- učvršćeno na stup pomoću spojne glave, noseće cijevi i 3 vijka M12 za pričvršćene na stup,
- kut nagiba kraka u odnosu na rasvjetni stup iznosi 0°,
- debljine stijenki željeza prema težini i površini ugrađene svjetiljke (statički proračun),
 - antikorozivna zaštita izvedena uranjanjem u kupku od otopljenog cinka sa debljinom nanosa cinka 60 do 80 mikrona,
- krak isporučiti u kompletu sa svim potrebnim spojnim i montažnim priborom,
- promjer vrha postojećeg stupa obavezno provjeriti prije narudžbe kraka.</t>
    </r>
  </si>
  <si>
    <r>
      <t xml:space="preserve">Jednako vrijedan proizvod kao STROJOMEHANIKA ŠKLEDAR Tip: RS </t>
    </r>
    <r>
      <rPr>
        <sz val="11"/>
        <rFont val="Calibri"/>
        <family val="2"/>
      </rPr>
      <t xml:space="preserve">Ø 60mm,
- dužine nadvišenja 1000 mm (neto nadvišenje bez spojnog dijela) </t>
    </r>
  </si>
  <si>
    <r>
      <t xml:space="preserve">Dobava, prijevoz i montaža za tipski </t>
    </r>
    <r>
      <rPr>
        <b/>
        <sz val="10"/>
        <color indexed="10"/>
        <rFont val="Arial"/>
        <family val="2"/>
      </rPr>
      <t>„lučni krak“</t>
    </r>
    <r>
      <rPr>
        <sz val="10"/>
        <rFont val="Arial"/>
        <family val="2"/>
      </rPr>
      <t xml:space="preserve"> jednostrukog/dvostrukog za montažu direktno na vrh čeličnog stupa (kandelabera) sa karakteristikama:
- učvršćeno na stup pomoću spojne glave, noseće cijevi i 3 vijka M12 za pričvršćene na stup,
- promjerom vrha 60mm,
- kut nagiba kraka u odnosu na rasvjetni stup iznosi 90°-95°,
- debljine stijenki željeza prema težini i površini ugrađene svjetiljke (statički proračun),
- antikorozivna zaštita izvedena uranjanjem u kupku od otopljenog cinka sa debljinom nanosa cinka 60 do 80 mikrona,
- krak isporučiti u kompletu sa svim potrebnim spojnim i montažnim priborom,
- promjer vrha postojećeg stupa obavezno provjeriti prije narudžbe kraka za prelazak sa presjeka Ø 34mm, Ø 42mm, Ø 48mm, Ø 60mm, Ø 76mm stupa na presjek svjetiljke.</t>
    </r>
  </si>
  <si>
    <t>Jednako vrijedan proizvod kao STROJOMEHANIKA ŠKLEDAR Tip: NL
- noseća cijev duljine (izbačaj) od 500 mm
- noseća cijev nadvišenje stupa od 100 mm</t>
  </si>
  <si>
    <t>k)</t>
  </si>
  <si>
    <t>l)</t>
  </si>
  <si>
    <t>C LUCE, Tip: Avantgarde PLUS 150/100W</t>
  </si>
  <si>
    <t xml:space="preserve">C LUCE, Tip: Avantgarde PLUS 100/70W
</t>
  </si>
  <si>
    <t>C LUCE, Tip: Avantgarde PLUS 70/50W</t>
  </si>
  <si>
    <t>C LUCE, Tip: SOUL 70/50W</t>
  </si>
  <si>
    <t>FAEL SMART VP, Tip: 44121 70/50W (zeleni poklopac kučišta)</t>
  </si>
  <si>
    <t xml:space="preserve">TEP, Tip: Kaos 1 - 150W, </t>
  </si>
  <si>
    <t xml:space="preserve">TEP, Tip: Gamalux - LVC-06 70W, </t>
  </si>
  <si>
    <t xml:space="preserve">TEP, Tip: Gamalux - LVC-16 150W, </t>
  </si>
  <si>
    <t xml:space="preserve">TEP, Tip: Tivoli KN-163-1150 150W, </t>
  </si>
  <si>
    <t xml:space="preserve">TEP, Tip: Tivoli KN-163-1150 70W, </t>
  </si>
  <si>
    <t xml:space="preserve">PHILIPS, Tip: Selenium 150W, </t>
  </si>
  <si>
    <t xml:space="preserve">PHILIPS, Tip: VivaraZON 23W, </t>
  </si>
  <si>
    <r>
      <t xml:space="preserve">Nabava, prijevoz i polaganje/razvlačenje </t>
    </r>
    <r>
      <rPr>
        <b/>
        <sz val="10"/>
        <color indexed="10"/>
        <rFont val="Arial"/>
        <family val="2"/>
      </rPr>
      <t>energetskog kabela</t>
    </r>
    <r>
      <rPr>
        <sz val="10"/>
        <rFont val="Arial"/>
        <family val="2"/>
      </rPr>
      <t xml:space="preserve"> u pripremljenoj trasi (rovu, cijevi, kanalici i slično) i to:</t>
    </r>
  </si>
  <si>
    <r>
      <t xml:space="preserve">Nabava, prijevoz i polaganje/razvlačenje </t>
    </r>
    <r>
      <rPr>
        <b/>
        <sz val="10"/>
        <color indexed="10"/>
        <rFont val="Arial"/>
        <family val="2"/>
      </rPr>
      <t>vodiča</t>
    </r>
    <r>
      <rPr>
        <sz val="10"/>
        <rFont val="Arial"/>
        <family val="2"/>
      </rPr>
      <t xml:space="preserve"> u pripremljenoj trasi (rovu, cijevi, kanalici i slično) i to:</t>
    </r>
  </si>
  <si>
    <r>
      <t xml:space="preserve">Nabava, prijevoz i ugradnja </t>
    </r>
    <r>
      <rPr>
        <b/>
        <sz val="10"/>
        <color indexed="10"/>
        <rFont val="Arial"/>
        <family val="2"/>
      </rPr>
      <t>razdjelnika stupa</t>
    </r>
    <r>
      <rPr>
        <sz val="10"/>
        <rFont val="Arial"/>
        <family val="2"/>
      </rPr>
      <t xml:space="preserve"> javne rasvjete na postojećem stupu i to:</t>
    </r>
  </si>
  <si>
    <r>
      <t xml:space="preserve">Nabava, prijevoz i ugradnja u ormar javne rasvjete ili trafostanicu </t>
    </r>
    <r>
      <rPr>
        <b/>
        <sz val="10"/>
        <color indexed="10"/>
        <rFont val="Arial"/>
        <family val="2"/>
      </rPr>
      <t>NVO osigurača</t>
    </r>
    <r>
      <rPr>
        <sz val="10"/>
        <rFont val="Arial"/>
        <family val="2"/>
      </rPr>
      <t xml:space="preserve"> za osiguračko podnožje svih veličina i to:</t>
    </r>
  </si>
  <si>
    <r>
      <t xml:space="preserve">Nabava, prijevoz i ugradnja staklenog ili </t>
    </r>
    <r>
      <rPr>
        <b/>
        <sz val="10"/>
        <color indexed="10"/>
        <rFont val="Arial"/>
        <family val="2"/>
      </rPr>
      <t>keramičkog osigurača</t>
    </r>
    <r>
      <rPr>
        <sz val="10"/>
        <rFont val="Arial"/>
        <family val="2"/>
      </rPr>
      <t xml:space="preserve"> za ugradnju u stupne razdjelnike i to:</t>
    </r>
  </si>
  <si>
    <r>
      <t xml:space="preserve">Nabava, prijevoz i ugradnja </t>
    </r>
    <r>
      <rPr>
        <b/>
        <sz val="10"/>
        <color indexed="10"/>
        <rFont val="Arial"/>
        <family val="2"/>
      </rPr>
      <t>MTU (MTK)</t>
    </r>
    <r>
      <rPr>
        <sz val="10"/>
        <rFont val="Arial"/>
        <family val="2"/>
      </rPr>
      <t xml:space="preserve"> uređaja upravljanog impulsom HEP-a za upravljanje JR (nivoa osvjetljena) sa svim potrebnim spajanjima, programiranjima i parametriranjima, sve do pune funkcionalnosti.</t>
    </r>
  </si>
  <si>
    <t>2 x tropolni osigurač - rastavna sklopka s osiguračima NH00</t>
  </si>
  <si>
    <t xml:space="preserve">6 x jednopolni osigurač - rastavna sklopka s osiguračima NH00  </t>
  </si>
  <si>
    <t>2 x automatski osigurač 6 A</t>
  </si>
  <si>
    <t>2 x sklopnik 63 A 3p</t>
  </si>
  <si>
    <t>1 x luksomat sa sondom</t>
  </si>
  <si>
    <t>1 x izborna sklopka  4G16-147-PK</t>
  </si>
  <si>
    <t>1 x MTK uređaj (programiran i usklađen s HEP-om)</t>
  </si>
  <si>
    <t>postavljanje oznaka elemenata razdjelnice sukladno oznakama na jednopolnoj shemi, plastični kanali i spojni materijal, vodiči za ožičenje glavnih i pomoćnih strujnih krugova, izolacijske ploče i pregrade, natpis upozorenja o prisutnosti napona, vrsti primjenjene zaštite od previsokog napona dodira i naziva razdjelnice, jednopolna shema zaštićena plastičnom folijom, uputstva za davanje prve pomoći u slučaju udara struje, provjera ispravnosti ugradnje i ispitivanje funkcionalnosti.</t>
  </si>
  <si>
    <t>Uključivo sav potreban pribor za montažu ormara uz betonsku ili zidanu trafostanicu (betonsko postolje, iskopi, zatrpavanja, dovođenje u prvobitno stanje) odnosno sva oprema i materijal potreban za potpuno dovršenje stavke.</t>
  </si>
  <si>
    <r>
      <t xml:space="preserve">Dobava, prijevoz i zamjena </t>
    </r>
    <r>
      <rPr>
        <b/>
        <sz val="10"/>
        <color indexed="10"/>
        <rFont val="Arial"/>
        <family val="2"/>
      </rPr>
      <t>izolacijske kompresijske spojnice</t>
    </r>
    <r>
      <rPr>
        <sz val="10"/>
        <rFont val="Arial"/>
        <family val="2"/>
      </rPr>
      <t xml:space="preserve"> za priključak Cu vodiča P-2,5 mm2 na:</t>
    </r>
  </si>
  <si>
    <r>
      <t xml:space="preserve">Dobava, prijevoz, montaža i spajanje ormara javne rasvjete </t>
    </r>
    <r>
      <rPr>
        <b/>
        <sz val="10"/>
        <color indexed="10"/>
        <rFont val="Arial"/>
        <family val="2"/>
      </rPr>
      <t>OJR</t>
    </r>
    <r>
      <rPr>
        <sz val="10"/>
        <color indexed="8"/>
        <rFont val="Arial"/>
        <family val="2"/>
      </rPr>
      <t xml:space="preserve"> za smještaj jednog mjernog mjesta (ključ od HEP-a) te odvojenog dijela (ključ od korisnika) za upravljanje cjelonoćnom i polunoćnom rasvjetom i mogućnost priključka s kabelom do 4x50mm</t>
    </r>
    <r>
      <rPr>
        <vertAlign val="superscript"/>
        <sz val="10"/>
        <color indexed="8"/>
        <rFont val="Arial"/>
        <family val="2"/>
      </rPr>
      <t>2</t>
    </r>
    <r>
      <rPr>
        <sz val="10"/>
        <color indexed="8"/>
        <rFont val="Arial"/>
        <family val="2"/>
      </rPr>
      <t>, za 6 1-f izlaza (6x16A) s MTU i sa svjetlosnom sondom za nazivni napon 3x230/400 V, 100A. Klasa zaštite II, mehaničke zaštite IP44, za montažu na otvorenom</t>
    </r>
    <r>
      <rPr>
        <sz val="10"/>
        <rFont val="Arial"/>
        <family val="2"/>
      </rPr>
      <t>, iz prešanog poliestera, boje RAL 7035, otporan na UV zrake i gorenje, pripremljen za montažu na stupnu trafostanicu ili uz betonsku ili zidanu trafostanicu</t>
    </r>
    <r>
      <rPr>
        <sz val="10"/>
        <color indexed="8"/>
        <rFont val="Arial"/>
        <family val="2"/>
      </rPr>
      <t xml:space="preserve"> sa slijedećim ugrađenim elementima te ostalim elementima iz jednopolne sheme:</t>
    </r>
  </si>
  <si>
    <r>
      <t>Dobava, prijevoz i zamjena/ugradnja na postojećem drvenom ili betonskom stupu viosine do 12 m izolacijske vijčane stezaljke za probijanje izolacije za spoj glavnog vodič Al SKS (35-70)mm</t>
    </r>
    <r>
      <rPr>
        <vertAlign val="superscript"/>
        <sz val="10"/>
        <rFont val="Arial"/>
        <family val="2"/>
      </rPr>
      <t>2</t>
    </r>
    <r>
      <rPr>
        <sz val="10"/>
        <rFont val="Arial"/>
        <family val="2"/>
      </rPr>
      <t xml:space="preserve"> na odvojni Al-SKS-(16-25) mm</t>
    </r>
    <r>
      <rPr>
        <vertAlign val="superscript"/>
        <sz val="10"/>
        <rFont val="Arial"/>
        <family val="2"/>
      </rPr>
      <t>2</t>
    </r>
  </si>
  <si>
    <r>
      <t>Dobava, prijevoz i zamjena/ugradnja na postojećem drvenom ili betonskom stupu viosine do 12 m gnječne kabelske stopice do 35mm</t>
    </r>
    <r>
      <rPr>
        <vertAlign val="superscript"/>
        <sz val="10"/>
        <rFont val="Arial"/>
        <family val="2"/>
      </rPr>
      <t>2</t>
    </r>
  </si>
  <si>
    <r>
      <t>Dobava, prijevoz i zamjena/ugradnja na postojećem drvenom ili betonskom stupu viosine do 12 m paralelnih stazaljki za spajanje sa Cu-užetom presjeka 35 mm</t>
    </r>
    <r>
      <rPr>
        <vertAlign val="superscript"/>
        <sz val="10"/>
        <rFont val="Arial"/>
        <family val="2"/>
      </rPr>
      <t xml:space="preserve">2 </t>
    </r>
  </si>
  <si>
    <t xml:space="preserve">Dobava, prijevoz i zamjena/ugradnja na postojećem drvenom ili betonskom stupu viosine do 12 m čelične pocinčane obujmice sa kukom oko betonskog ili drvenog stupa za ovjes SKS </t>
  </si>
  <si>
    <r>
      <t>Dobava, prijevoz i zamjena/ugradnja na postojećem drvenom ili betonskom stupu viosine do 12 m zatezne stezaljke za nošenje SKS (2)4x16 mm</t>
    </r>
    <r>
      <rPr>
        <vertAlign val="superscript"/>
        <sz val="10"/>
        <rFont val="Arial"/>
        <family val="2"/>
      </rPr>
      <t>2</t>
    </r>
  </si>
  <si>
    <t>Dobava, prijevoz i polaganje u pripremljenoj trasi (rovu, cijevi, kanalici i slično) zaštitne rebraste PVC cijevi unutarnjeg promjera 50 mm</t>
  </si>
  <si>
    <t>Dobava, prijevoz i polaganje u pripremljenoj trasi (rovu, cijevi, kanalici i slično) zaštitne PEHD cijevi promjera 110 mm</t>
  </si>
  <si>
    <t>Dobava, prijevoz i polaganje u pripremljenoj trasi (rovu, cijevi, kanalici i slično) zaštitne čelične cijevi za zaštitu kablova</t>
  </si>
  <si>
    <t xml:space="preserve">Dobava, prijevoz i polaganje u pripremljenoj trasi (rovu, cijevi, kanalici i slično) trake upozorenja iznad položenog energetskog kabela </t>
  </si>
  <si>
    <t xml:space="preserve">Dobava, prijevoz i polaganje u pripremljenoj trasi (rovu, cijevi, kanalici i slično) GAL štitnika iznad položenog energetskog kabela </t>
  </si>
  <si>
    <t>Dobava i prijevoz boje te bojanje metalnih stupova. Boju prije narudžbe usuglasiti s naručiteljem. Boja mora biti deklarirana od strane proizvođača kao boja za stupove javne rasvjete.
U cijenu uključiti čišćenje, dva temeljna i dva završna premaza.</t>
  </si>
  <si>
    <t>GRUPA 2. - RADOVI GRAĐEVINSKI</t>
  </si>
  <si>
    <t>GRUPA 3. - RADOVI NESPECIFICIRANI</t>
  </si>
  <si>
    <t>RAZNO</t>
  </si>
  <si>
    <t>m3</t>
  </si>
  <si>
    <t>Dobava materijala i izrada temelja rasvjetnog stupa dimenzija (110x110xdubina120) cm u koji je uključeno;
- ručni i/ili strojni iskop jame za temelj u zemlji III i IV kategorije
- betonska masa C16/20 i pripadajuća armatura
- dobava i ugradnja PEHD cijevi Ø 250 mm za usad rasvjetnog stupa ili ankerskih vijaka
- ugradnja cijevi Ø 50 za ulaz kabela</t>
  </si>
  <si>
    <t xml:space="preserve">Strojni i/ili ručni iskop u zemlji III i IV kategorije.
Napomena: Radovi iz stavke se izvode zajedno sa rovokopačem pri traženju kvarova na javnoj rasvjeti ili prilikom iskopa kabelskog rova radi opreznosti zbog druge komunalne infrasrukture. </t>
  </si>
  <si>
    <t xml:space="preserve">Strojno i/ili ručno zatrpavanje po slojevima sa zemljom i/ili dijelom sa pijeskom radi izrade posteljice u visini od 20 cm uključivo i odvoz viška materijala na deponij.
Napomena: Radovi iz stavke se izvode zajedno sa rovokopačem pri traženju kvarova na javnoj rasvjeti ili prilikom iskopa kabelskog rova radi opreznosti zbog druge komunalne infrasrukture. </t>
  </si>
  <si>
    <t>m2</t>
  </si>
  <si>
    <t>Sanacija izrezanog asfalt/betona debljine do 10cm na način da se izrezana površina odstrani i deponira na primjerenij deponij te se po završetku radova predmetna površina ponovno pripremi za asfaltiranje utabavanjem šljunka i stavljanjem podložnog betona i nakon čega se izvrši samo asfaltiranje sukladno pravilima struke.</t>
  </si>
  <si>
    <r>
      <rPr>
        <b/>
        <sz val="11"/>
        <color indexed="8"/>
        <rFont val="Arial"/>
        <family val="2"/>
      </rPr>
      <t>NAPOMENA 1.</t>
    </r>
    <r>
      <rPr>
        <sz val="11"/>
        <color indexed="8"/>
        <rFont val="Arial"/>
        <family val="2"/>
      </rPr>
      <t xml:space="preserve">: U cijenu svih stavki ove grupe potrebno je uključiti hidrauličku platformu i transportne troškove platforme te sve ostale troškovi prijevoza, rada, strojeva i nespecificiranog materijala potrebnih za izvođenje radova do pune funkcionalnosti. </t>
    </r>
  </si>
  <si>
    <t>Čišćenje svjetiljke od nečistoće (staklo i odsijač). Svjetiljka je monitirana na drvenom, betonskom ili metalnom stupu visine do 12 m.</t>
  </si>
  <si>
    <t>Jednako vrijedan proizvod kao OSRAM, Tip: VIALOX NAV-T SUPER 4Y - 70W, cjevasta, bistra, tip podnožja E27, svjetlosni tok min. 6.600 lm</t>
  </si>
  <si>
    <t>Jednako vrijedan proizvod kao OSRAM, Tip: VIALOX NAV-T SUPER 4Y - 100W, cjevasta, bistra, tip podnožja E40, svjetlosni tok min. 10.700 lm</t>
  </si>
  <si>
    <t>Jednako vrijedan proizvod kao OSRAM, Tip: VIALOX NAV-T SUPER 4Y - 150W, cjevasta, bistra, tip podnožja E40, svjetlosni tok min. 17.500 lm</t>
  </si>
  <si>
    <t>Jednako vrijedan proizvod kao OSRAM, Tip: VIALOX NAV-T SUPER 4Y - 250W, cjevasta, bistra, tip podnožja E40, svjetlosni tok min. 33.200 lm</t>
  </si>
  <si>
    <t>Jednako vrijedan proizvod kao OSRAM, Tip: VIALOX NAV-T SUPER 4Y - 400W, cjevasta, bistra, tip podnožja E40, svjetlosni tok min. 56.500 lm</t>
  </si>
  <si>
    <t>Jednako vrijedan proizvod kao Philips, Tip: BSN 400W, 230-240V</t>
  </si>
  <si>
    <r>
      <t xml:space="preserve">Nabava i prijevoz visokotlačne </t>
    </r>
    <r>
      <rPr>
        <b/>
        <sz val="10"/>
        <color indexed="10"/>
        <rFont val="Arial"/>
        <family val="2"/>
      </rPr>
      <t>natrijeve žarulje VTNa</t>
    </r>
    <r>
      <rPr>
        <sz val="10"/>
        <rFont val="Arial"/>
        <family val="2"/>
      </rPr>
      <t xml:space="preserve">, temperatura boje 2000K, faktor uzvrata boje </t>
    </r>
    <r>
      <rPr>
        <sz val="10"/>
        <rFont val="Calibri"/>
        <family val="2"/>
      </rPr>
      <t>≤</t>
    </r>
    <r>
      <rPr>
        <sz val="10"/>
        <rFont val="Arial"/>
        <family val="2"/>
      </rPr>
      <t>25 i to:</t>
    </r>
  </si>
  <si>
    <r>
      <t xml:space="preserve">Nabava i prijevoz </t>
    </r>
    <r>
      <rPr>
        <b/>
        <sz val="10"/>
        <color indexed="10"/>
        <rFont val="Arial"/>
        <family val="2"/>
      </rPr>
      <t>živine žarulje VTF</t>
    </r>
    <r>
      <rPr>
        <sz val="10"/>
        <rFont val="Arial"/>
        <family val="2"/>
      </rPr>
      <t>, temperatura boje 4000K i to:</t>
    </r>
  </si>
  <si>
    <r>
      <t xml:space="preserve">Nabava i prijevoz </t>
    </r>
    <r>
      <rPr>
        <b/>
        <sz val="10"/>
        <color indexed="10"/>
        <rFont val="Arial"/>
        <family val="2"/>
      </rPr>
      <t>prigušnica</t>
    </r>
    <r>
      <rPr>
        <sz val="10"/>
        <rFont val="Arial"/>
        <family val="2"/>
      </rPr>
      <t xml:space="preserve"> za visokotlačne </t>
    </r>
    <r>
      <rPr>
        <b/>
        <sz val="10"/>
        <color indexed="10"/>
        <rFont val="Arial"/>
        <family val="2"/>
      </rPr>
      <t>natrijeve</t>
    </r>
    <r>
      <rPr>
        <sz val="10"/>
        <rFont val="Arial"/>
        <family val="2"/>
      </rPr>
      <t xml:space="preserve"> žarulje - svjetiljke i to:</t>
    </r>
  </si>
  <si>
    <r>
      <t xml:space="preserve">Nabava, prijevoz </t>
    </r>
    <r>
      <rPr>
        <b/>
        <sz val="10"/>
        <color indexed="10"/>
        <rFont val="Arial"/>
        <family val="2"/>
      </rPr>
      <t>propaljivača</t>
    </r>
    <r>
      <rPr>
        <sz val="10"/>
        <rFont val="Arial"/>
        <family val="2"/>
      </rPr>
      <t xml:space="preserve"> za visokotlačne natrijeve žarulje i živine žarulje i to:</t>
    </r>
  </si>
  <si>
    <r>
      <t xml:space="preserve">Nabava i prijevoz </t>
    </r>
    <r>
      <rPr>
        <b/>
        <sz val="10"/>
        <color indexed="10"/>
        <rFont val="Arial"/>
        <family val="2"/>
      </rPr>
      <t>prigušnica</t>
    </r>
    <r>
      <rPr>
        <sz val="10"/>
        <rFont val="Arial"/>
        <family val="2"/>
      </rPr>
      <t xml:space="preserve"> za </t>
    </r>
    <r>
      <rPr>
        <b/>
        <sz val="10"/>
        <color indexed="10"/>
        <rFont val="Arial"/>
        <family val="2"/>
      </rPr>
      <t>živine</t>
    </r>
    <r>
      <rPr>
        <sz val="10"/>
        <rFont val="Arial"/>
        <family val="2"/>
      </rPr>
      <t xml:space="preserve"> žarulje - svjetiljke i to:</t>
    </r>
  </si>
  <si>
    <r>
      <t xml:space="preserve">Nabava i prijevoz </t>
    </r>
    <r>
      <rPr>
        <b/>
        <sz val="10"/>
        <color indexed="10"/>
        <rFont val="Arial"/>
        <family val="2"/>
      </rPr>
      <t>flukompaktne žarulje</t>
    </r>
    <r>
      <rPr>
        <sz val="10"/>
        <rFont val="Arial"/>
        <family val="2"/>
      </rPr>
      <t>, i to:</t>
    </r>
  </si>
  <si>
    <r>
      <t xml:space="preserve">Nabava i prijevoz </t>
    </r>
    <r>
      <rPr>
        <b/>
        <sz val="10"/>
        <color indexed="10"/>
        <rFont val="Arial"/>
        <family val="2"/>
      </rPr>
      <t>odsijač/reflektor</t>
    </r>
    <r>
      <rPr>
        <sz val="10"/>
        <rFont val="Arial"/>
        <family val="2"/>
      </rPr>
      <t xml:space="preserve"> za svjetiljke i to:</t>
    </r>
  </si>
  <si>
    <r>
      <t xml:space="preserve">Nabava i  prijevoz </t>
    </r>
    <r>
      <rPr>
        <b/>
        <sz val="10"/>
        <color indexed="10"/>
        <rFont val="Arial"/>
        <family val="2"/>
      </rPr>
      <t>porculanskog grla</t>
    </r>
    <r>
      <rPr>
        <sz val="10"/>
        <rFont val="Arial"/>
        <family val="2"/>
      </rPr>
      <t xml:space="preserve"> za svjetiljke i to:</t>
    </r>
  </si>
  <si>
    <r>
      <t xml:space="preserve">Dobava, montaža i spajanje cestovne i vanjske </t>
    </r>
    <r>
      <rPr>
        <b/>
        <sz val="10"/>
        <color indexed="10"/>
        <rFont val="Arial"/>
        <family val="2"/>
      </rPr>
      <t>svjetiljke</t>
    </r>
    <r>
      <rPr>
        <sz val="10"/>
        <rFont val="Arial"/>
        <family val="2"/>
      </rPr>
      <t xml:space="preserve"> asimetrične optike za visokotlačnu natrijevu, živinu ili fluokompaktnu žarulju u kompenziranom spoju (cosφ &gt; 0,95), s ugrađenim prespojnim napravama na drvenom, betonskom ili metalnom stupu visine do 12 m. 
Kod svjetiljka sa 2 izlazne snage odnosno kod regulacije svjetlosnog toka  regulatorom "step-dimming" upravljan astronomskim satom podešenim prema zahtjevu naručitelja. 
Napomena: Održavanjem se mijenja dotrajala ili oštećena svjetiljka postojeće trase JR, stoga treba biti zamijenjena istovrsnom.</t>
    </r>
  </si>
  <si>
    <r>
      <rPr>
        <b/>
        <sz val="10"/>
        <color indexed="10"/>
        <rFont val="Arial"/>
        <family val="2"/>
      </rPr>
      <t>Ugradnja i spajanje</t>
    </r>
    <r>
      <rPr>
        <sz val="10"/>
        <rFont val="Arial"/>
        <family val="2"/>
      </rPr>
      <t xml:space="preserve"> u postojeću svjetiljku (raznih tipova) monitiranu na drvenom, betonskom ili metalnom stupu visine do 12 m </t>
    </r>
    <r>
      <rPr>
        <b/>
        <sz val="10"/>
        <color indexed="10"/>
        <rFont val="Arial"/>
        <family val="2"/>
      </rPr>
      <t xml:space="preserve">žarulje i/ili prigušnice i/ili propaljivača i/ili kondenzatora i/ili zaštitnog stakla i/ili odsijača/reflektora i/ili porculansko grlo </t>
    </r>
    <r>
      <rPr>
        <sz val="10"/>
        <rFont val="Arial"/>
        <family val="2"/>
      </rPr>
      <t>uključivo sa čišćenjem svjetiljke od nečistoće (staklo i odsijač) korištenjem vode, deterdženta za pranje suđa, spužve i kuhinjske četke, a sve kako slijedi:</t>
    </r>
  </si>
  <si>
    <t>Jednako vrijedan proizvod kao Philips, Tip: BSN 100W, 230-240V</t>
  </si>
  <si>
    <t>Jednako vrijedan proizvod kao Philips, Tip: BSN 50/70W, 230-240V- redukcijska</t>
  </si>
  <si>
    <r>
      <rPr>
        <b/>
        <u val="single"/>
        <sz val="11"/>
        <rFont val="Arial"/>
        <family val="2"/>
      </rPr>
      <t>jedna (1)</t>
    </r>
    <r>
      <rPr>
        <sz val="11"/>
        <rFont val="Arial"/>
        <family val="2"/>
      </rPr>
      <t xml:space="preserve"> komponenta (žarulje i/ili prigušnice i/ili propaljivača i/ili kondenzatora i/ili zaštitnog stakla i/ili odsijača/reflektora i/ili porculansko grlo) tokom jedne intervencije ne jednoj postojećoj svjetiljci</t>
    </r>
  </si>
  <si>
    <r>
      <rPr>
        <b/>
        <u val="single"/>
        <sz val="11"/>
        <rFont val="Arial"/>
        <family val="2"/>
      </rPr>
      <t>dvije (2)</t>
    </r>
    <r>
      <rPr>
        <sz val="11"/>
        <rFont val="Arial"/>
        <family val="2"/>
      </rPr>
      <t xml:space="preserve"> komponente (žarulje i/ili prigušnice i/ili propaljivača i/ili kondenzatora i/ili zaštitnog stakla i/ili odsijača/reflektora i/ili porculansko grlo) tokom jedne intervencije ne jednoj postojećoj svjetiljci</t>
    </r>
  </si>
  <si>
    <r>
      <rPr>
        <b/>
        <u val="single"/>
        <sz val="11"/>
        <rFont val="Arial"/>
        <family val="2"/>
      </rPr>
      <t>tri (3)</t>
    </r>
    <r>
      <rPr>
        <sz val="11"/>
        <rFont val="Arial"/>
        <family val="2"/>
      </rPr>
      <t xml:space="preserve"> komponente (žarulje i/ili prigušnice i/ili propaljivača i/ili kondenzatora i/ili zaštitnog stakla i/ili odsijača/reflektora i/ili porculansko grlo) tokom jedne intervencije ne jednoj postojećoj svjetiljci</t>
    </r>
  </si>
  <si>
    <r>
      <rPr>
        <b/>
        <u val="single"/>
        <sz val="11"/>
        <rFont val="Arial"/>
        <family val="2"/>
      </rPr>
      <t>četiri (4)</t>
    </r>
    <r>
      <rPr>
        <sz val="11"/>
        <rFont val="Arial"/>
        <family val="2"/>
      </rPr>
      <t xml:space="preserve"> komponente (žarulje i/ili prigušnice i/ili propaljivača i/ili kondenzatora i/ili zaštitnog stakla i/ili odsijača/reflektora i/ili porculansko grlo) tokom jedne intervencije ne jednoj postojećoj svjetiljci</t>
    </r>
  </si>
  <si>
    <r>
      <rPr>
        <b/>
        <u val="single"/>
        <sz val="11"/>
        <rFont val="Arial"/>
        <family val="2"/>
      </rPr>
      <t>pet (5)</t>
    </r>
    <r>
      <rPr>
        <sz val="11"/>
        <rFont val="Arial"/>
        <family val="2"/>
      </rPr>
      <t xml:space="preserve"> komponenti (žarulje i/ili prigušnice i/ili propaljivača i/ili kondenzatora i/ili zaštitnog stakla i/ili odsijača/reflektora i/ili porculansko grlo) tokom jedne intervencije ne jednoj postojećoj svjetiljci</t>
    </r>
  </si>
  <si>
    <r>
      <rPr>
        <b/>
        <u val="single"/>
        <sz val="11"/>
        <rFont val="Arial"/>
        <family val="2"/>
      </rPr>
      <t>sedam (7)</t>
    </r>
    <r>
      <rPr>
        <sz val="11"/>
        <rFont val="Arial"/>
        <family val="2"/>
      </rPr>
      <t xml:space="preserve"> komponenti (žarulje i/ili prigušnice i/ili propaljivača i/ili kondenzatora i/ili zaštitnog stakla i/ili odsijača/reflektora i/ili porculansko grlo) tokom jedne intervencije ne jednoj postojećoj svjetiljci</t>
    </r>
  </si>
  <si>
    <r>
      <rPr>
        <b/>
        <u val="single"/>
        <sz val="11"/>
        <rFont val="Arial"/>
        <family val="2"/>
      </rPr>
      <t>šest (6)</t>
    </r>
    <r>
      <rPr>
        <sz val="11"/>
        <rFont val="Arial"/>
        <family val="2"/>
      </rPr>
      <t xml:space="preserve"> komponenti (žarulje i/ili prigušnice i/ili propaljivača i/ili kondenzatora i/ili zaštitnog stakla i/ili odsijača/reflektora i/ili porculansko grlo) tokom jedne intervencije ne jednoj postojećoj svjetiljci</t>
    </r>
  </si>
  <si>
    <r>
      <t xml:space="preserve">Nabava i prijevoz </t>
    </r>
    <r>
      <rPr>
        <b/>
        <sz val="10"/>
        <color indexed="10"/>
        <rFont val="Arial"/>
        <family val="2"/>
      </rPr>
      <t>zaštinog stakla</t>
    </r>
    <r>
      <rPr>
        <sz val="10"/>
        <rFont val="Arial"/>
        <family val="2"/>
      </rPr>
      <t xml:space="preserve"> za svjetiljke i to za:</t>
    </r>
  </si>
  <si>
    <t>SGS-203 - ravno staklo ili polikarbonatna kapa</t>
  </si>
  <si>
    <t>na navoj za stupnu živinu svjetiljku OGŽK-125 - stupni krak</t>
  </si>
  <si>
    <t>m)</t>
  </si>
  <si>
    <t>n)</t>
  </si>
  <si>
    <r>
      <t xml:space="preserve">Nabava, prijevoz </t>
    </r>
    <r>
      <rPr>
        <b/>
        <sz val="10"/>
        <color indexed="10"/>
        <rFont val="Arial"/>
        <family val="2"/>
      </rPr>
      <t>kondezatora</t>
    </r>
    <r>
      <rPr>
        <sz val="10"/>
        <rFont val="Arial"/>
        <family val="2"/>
      </rPr>
      <t xml:space="preserve"> za kompenzaciju primjeren za cestovnu svjetiljku i to::</t>
    </r>
  </si>
  <si>
    <t xml:space="preserve">Demontaža, utovar, odvoz na skladište naručitelja i istovarvar stupa javne rasvjete drveni, betonski ili mentalni visine do 12 m, uključujući eventualni iskop i zatrpavanje te sanacija zemljišta i odvoz materijala sve do pune gotovosti.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</si>
</sst>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s>
  <fonts count="88">
    <font>
      <sz val="11"/>
      <color theme="1"/>
      <name val="Calibri"/>
      <family val="2"/>
    </font>
    <font>
      <sz val="11"/>
      <color indexed="8"/>
      <name val="Calibri"/>
      <family val="2"/>
    </font>
    <font>
      <sz val="11"/>
      <color indexed="8"/>
      <name val="Arial"/>
      <family val="2"/>
    </font>
    <font>
      <b/>
      <sz val="12"/>
      <name val="Arial"/>
      <family val="2"/>
    </font>
    <font>
      <sz val="11"/>
      <name val="Arial"/>
      <family val="2"/>
    </font>
    <font>
      <i/>
      <sz val="11"/>
      <color indexed="8"/>
      <name val="Arial"/>
      <family val="2"/>
    </font>
    <font>
      <b/>
      <sz val="11"/>
      <color indexed="8"/>
      <name val="Arial"/>
      <family val="2"/>
    </font>
    <font>
      <b/>
      <sz val="11"/>
      <name val="Arial"/>
      <family val="2"/>
    </font>
    <font>
      <sz val="10"/>
      <name val="Arial"/>
      <family val="2"/>
    </font>
    <font>
      <b/>
      <sz val="12"/>
      <color indexed="8"/>
      <name val="Arial"/>
      <family val="2"/>
    </font>
    <font>
      <sz val="12"/>
      <color indexed="8"/>
      <name val="Arial"/>
      <family val="2"/>
    </font>
    <font>
      <sz val="10"/>
      <color indexed="8"/>
      <name val="Arial"/>
      <family val="2"/>
    </font>
    <font>
      <sz val="11"/>
      <color indexed="8"/>
      <name val="Courier New"/>
      <family val="3"/>
    </font>
    <font>
      <sz val="11"/>
      <name val="Calibri"/>
      <family val="2"/>
    </font>
    <font>
      <sz val="10"/>
      <name val="Calibri"/>
      <family val="2"/>
    </font>
    <font>
      <vertAlign val="superscript"/>
      <sz val="11"/>
      <name val="Arial"/>
      <family val="2"/>
    </font>
    <font>
      <vertAlign val="superscript"/>
      <sz val="11"/>
      <color indexed="8"/>
      <name val="Arial"/>
      <family val="2"/>
    </font>
    <font>
      <vertAlign val="superscript"/>
      <sz val="10"/>
      <name val="Arial"/>
      <family val="2"/>
    </font>
    <font>
      <b/>
      <sz val="10"/>
      <color indexed="10"/>
      <name val="Arial"/>
      <family val="2"/>
    </font>
    <font>
      <vertAlign val="superscript"/>
      <sz val="10"/>
      <color indexed="8"/>
      <name val="Arial"/>
      <family val="2"/>
    </font>
    <font>
      <b/>
      <u val="single"/>
      <sz val="11"/>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4"/>
      <color indexed="8"/>
      <name val="Arial"/>
      <family val="2"/>
    </font>
    <font>
      <b/>
      <sz val="11"/>
      <color indexed="10"/>
      <name val="Calibri"/>
      <family val="2"/>
    </font>
    <font>
      <sz val="11"/>
      <color indexed="9"/>
      <name val="Arial"/>
      <family val="2"/>
    </font>
    <font>
      <b/>
      <sz val="11"/>
      <color indexed="10"/>
      <name val="Arial"/>
      <family val="2"/>
    </font>
    <font>
      <b/>
      <sz val="11"/>
      <color indexed="56"/>
      <name val="Arial"/>
      <family val="2"/>
    </font>
    <font>
      <b/>
      <sz val="12"/>
      <color indexed="9"/>
      <name val="Arial"/>
      <family val="2"/>
    </font>
    <font>
      <b/>
      <sz val="12"/>
      <color indexed="10"/>
      <name val="Arial"/>
      <family val="2"/>
    </font>
    <font>
      <b/>
      <sz val="11"/>
      <color indexed="9"/>
      <name val="Arial"/>
      <family val="2"/>
    </font>
    <font>
      <b/>
      <sz val="14"/>
      <color indexed="8"/>
      <name val="Calibri"/>
      <family val="2"/>
    </font>
    <font>
      <b/>
      <sz val="14"/>
      <color indexed="8"/>
      <name val="Arial"/>
      <family val="2"/>
    </font>
    <font>
      <sz val="10"/>
      <color indexed="8"/>
      <name val="Calibri"/>
      <family val="2"/>
    </font>
    <font>
      <b/>
      <sz val="10"/>
      <color indexed="8"/>
      <name val="Calibri"/>
      <family val="2"/>
    </font>
    <font>
      <b/>
      <sz val="10"/>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4"/>
      <color theme="1"/>
      <name val="Arial"/>
      <family val="2"/>
    </font>
    <font>
      <b/>
      <sz val="12"/>
      <color theme="1"/>
      <name val="Arial"/>
      <family val="2"/>
    </font>
    <font>
      <b/>
      <sz val="11"/>
      <color rgb="FFFF0000"/>
      <name val="Calibri"/>
      <family val="2"/>
    </font>
    <font>
      <sz val="11"/>
      <color theme="0"/>
      <name val="Arial"/>
      <family val="2"/>
    </font>
    <font>
      <sz val="11"/>
      <color theme="1"/>
      <name val="Arial"/>
      <family val="2"/>
    </font>
    <font>
      <b/>
      <sz val="11"/>
      <color theme="1"/>
      <name val="Arial"/>
      <family val="2"/>
    </font>
    <font>
      <b/>
      <sz val="11"/>
      <color rgb="FFFF0000"/>
      <name val="Arial"/>
      <family val="2"/>
    </font>
    <font>
      <b/>
      <sz val="11"/>
      <color theme="3"/>
      <name val="Arial"/>
      <family val="2"/>
    </font>
    <font>
      <b/>
      <sz val="12"/>
      <color theme="0"/>
      <name val="Arial"/>
      <family val="2"/>
    </font>
    <font>
      <b/>
      <sz val="12"/>
      <color rgb="FFFF0000"/>
      <name val="Arial"/>
      <family val="2"/>
    </font>
    <font>
      <b/>
      <sz val="11"/>
      <color theme="0"/>
      <name val="Arial"/>
      <family val="2"/>
    </font>
    <font>
      <sz val="12"/>
      <color theme="1"/>
      <name val="Arial"/>
      <family val="2"/>
    </font>
    <font>
      <b/>
      <sz val="14"/>
      <color theme="1"/>
      <name val="Calibri"/>
      <family val="2"/>
    </font>
    <font>
      <sz val="10"/>
      <color theme="1"/>
      <name val="Arial"/>
      <family val="2"/>
    </font>
    <font>
      <b/>
      <sz val="14"/>
      <color theme="1"/>
      <name val="Arial"/>
      <family val="2"/>
    </font>
    <font>
      <sz val="10"/>
      <color theme="1"/>
      <name val="Calibri"/>
      <family val="2"/>
    </font>
    <font>
      <b/>
      <sz val="10"/>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theme="1" tint="0.49998000264167786"/>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
      <left style="medium"/>
      <right style="medium"/>
      <top style="medium"/>
      <bottom style="medium"/>
    </border>
    <border>
      <left/>
      <right style="medium"/>
      <top style="medium"/>
      <bottom style="medium"/>
    </border>
    <border>
      <left style="medium"/>
      <right/>
      <top style="medium"/>
      <bottom style="medium"/>
    </border>
    <border>
      <left style="thin"/>
      <right style="thin"/>
      <top style="thin"/>
      <bottom style="thin"/>
    </border>
    <border>
      <left/>
      <right/>
      <top style="thin"/>
      <bottom style="thin"/>
    </border>
    <border>
      <left/>
      <right/>
      <top style="medium"/>
      <bottom/>
    </border>
    <border>
      <left/>
      <right/>
      <top style="thin"/>
      <bottom/>
    </border>
    <border>
      <left/>
      <right style="thin"/>
      <top style="thin"/>
      <bottom style="thin"/>
    </border>
    <border>
      <left/>
      <right>
        <color indexed="63"/>
      </right>
      <top style="medium"/>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0" applyNumberFormat="0" applyBorder="0" applyAlignment="0" applyProtection="0"/>
    <xf numFmtId="0" fontId="54"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2" applyNumberFormat="0" applyAlignment="0" applyProtection="0"/>
    <xf numFmtId="0" fontId="56" fillId="28" borderId="3"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9" fontId="0" fillId="0" borderId="0" applyFont="0" applyFill="0" applyBorder="0" applyAlignment="0" applyProtection="0"/>
    <xf numFmtId="0" fontId="63" fillId="0" borderId="7" applyNumberFormat="0" applyFill="0" applyAlignment="0" applyProtection="0"/>
    <xf numFmtId="0" fontId="64" fillId="0" borderId="0" applyNumberFormat="0" applyFill="0" applyBorder="0" applyAlignment="0" applyProtection="0"/>
    <xf numFmtId="0" fontId="65" fillId="31"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8">
    <xf numFmtId="0" fontId="0" fillId="0" borderId="0" xfId="0" applyFont="1" applyAlignment="1">
      <alignment/>
    </xf>
    <xf numFmtId="0" fontId="70" fillId="0" borderId="0" xfId="0" applyFont="1" applyAlignment="1">
      <alignment vertical="center"/>
    </xf>
    <xf numFmtId="0" fontId="71" fillId="0" borderId="0" xfId="0" applyFont="1" applyAlignment="1">
      <alignment horizontal="center"/>
    </xf>
    <xf numFmtId="0" fontId="0" fillId="0" borderId="10" xfId="0" applyBorder="1" applyAlignment="1">
      <alignment wrapText="1"/>
    </xf>
    <xf numFmtId="0" fontId="0" fillId="0" borderId="0" xfId="0" applyAlignment="1">
      <alignment wrapText="1"/>
    </xf>
    <xf numFmtId="0" fontId="0" fillId="0" borderId="10" xfId="0" applyBorder="1" applyAlignment="1">
      <alignment horizontal="center"/>
    </xf>
    <xf numFmtId="0" fontId="0" fillId="0" borderId="0" xfId="0" applyAlignment="1">
      <alignment horizontal="center"/>
    </xf>
    <xf numFmtId="4" fontId="72" fillId="0" borderId="10" xfId="0" applyNumberFormat="1" applyFont="1" applyBorder="1" applyAlignment="1">
      <alignment/>
    </xf>
    <xf numFmtId="4" fontId="72" fillId="0" borderId="0" xfId="0" applyNumberFormat="1" applyFont="1" applyAlignment="1">
      <alignment/>
    </xf>
    <xf numFmtId="4" fontId="61" fillId="0" borderId="10" xfId="0" applyNumberFormat="1" applyFont="1" applyBorder="1" applyAlignment="1">
      <alignment/>
    </xf>
    <xf numFmtId="4" fontId="61" fillId="0" borderId="0" xfId="0" applyNumberFormat="1" applyFont="1" applyAlignment="1">
      <alignment/>
    </xf>
    <xf numFmtId="0" fontId="68" fillId="0" borderId="10" xfId="0" applyFont="1" applyBorder="1" applyAlignment="1">
      <alignment/>
    </xf>
    <xf numFmtId="0" fontId="68" fillId="0" borderId="0" xfId="0" applyFont="1" applyAlignment="1">
      <alignment/>
    </xf>
    <xf numFmtId="0" fontId="73" fillId="33" borderId="0" xfId="0" applyFont="1" applyFill="1" applyAlignment="1">
      <alignment/>
    </xf>
    <xf numFmtId="0" fontId="3" fillId="34" borderId="10" xfId="0" applyFont="1" applyFill="1" applyBorder="1" applyAlignment="1">
      <alignment horizontal="center" vertical="top" wrapText="1"/>
    </xf>
    <xf numFmtId="0" fontId="3" fillId="34" borderId="10" xfId="0" applyFont="1" applyFill="1" applyBorder="1" applyAlignment="1">
      <alignment vertical="top" wrapText="1"/>
    </xf>
    <xf numFmtId="0" fontId="4" fillId="34" borderId="0" xfId="0" applyFont="1" applyFill="1" applyAlignment="1">
      <alignment/>
    </xf>
    <xf numFmtId="0" fontId="74" fillId="0" borderId="0" xfId="0" applyFont="1" applyAlignment="1">
      <alignment/>
    </xf>
    <xf numFmtId="0" fontId="74" fillId="0" borderId="10" xfId="0" applyFont="1" applyFill="1" applyBorder="1" applyAlignment="1">
      <alignment vertical="top" wrapText="1"/>
    </xf>
    <xf numFmtId="0" fontId="74" fillId="0" borderId="10" xfId="0" applyFont="1" applyFill="1" applyBorder="1" applyAlignment="1">
      <alignment horizontal="center" vertical="top" textRotation="90" wrapText="1"/>
    </xf>
    <xf numFmtId="0" fontId="75" fillId="0" borderId="11" xfId="0" applyFont="1" applyFill="1" applyBorder="1" applyAlignment="1">
      <alignment vertical="top" wrapText="1"/>
    </xf>
    <xf numFmtId="0" fontId="75" fillId="0" borderId="0" xfId="0" applyFont="1" applyAlignment="1">
      <alignment horizontal="center" vertical="top"/>
    </xf>
    <xf numFmtId="0" fontId="75" fillId="0" borderId="0" xfId="0" applyFont="1" applyBorder="1" applyAlignment="1">
      <alignment vertical="top" wrapText="1"/>
    </xf>
    <xf numFmtId="0" fontId="75" fillId="0" borderId="0" xfId="0" applyFont="1" applyBorder="1" applyAlignment="1">
      <alignment horizontal="center" vertical="center" wrapText="1"/>
    </xf>
    <xf numFmtId="0" fontId="75" fillId="0" borderId="0" xfId="0" applyFont="1" applyBorder="1" applyAlignment="1">
      <alignment vertical="center" wrapText="1"/>
    </xf>
    <xf numFmtId="4" fontId="76" fillId="0" borderId="0" xfId="0" applyNumberFormat="1" applyFont="1" applyBorder="1" applyAlignment="1">
      <alignment vertical="center" wrapText="1"/>
    </xf>
    <xf numFmtId="4" fontId="77" fillId="0" borderId="0" xfId="0" applyNumberFormat="1" applyFont="1" applyAlignment="1">
      <alignment vertical="center"/>
    </xf>
    <xf numFmtId="0" fontId="75" fillId="0" borderId="0" xfId="0" applyFont="1" applyAlignment="1">
      <alignment horizontal="center"/>
    </xf>
    <xf numFmtId="0" fontId="75" fillId="0" borderId="0" xfId="0" applyFont="1" applyBorder="1" applyAlignment="1">
      <alignment horizontal="right" vertical="top" wrapText="1"/>
    </xf>
    <xf numFmtId="0" fontId="75" fillId="0" borderId="0" xfId="0" applyFont="1" applyFill="1" applyBorder="1" applyAlignment="1">
      <alignment horizontal="left" vertical="top" wrapText="1"/>
    </xf>
    <xf numFmtId="4" fontId="77" fillId="0" borderId="12" xfId="0" applyNumberFormat="1" applyFont="1" applyFill="1" applyBorder="1" applyAlignment="1">
      <alignment vertical="top" wrapText="1"/>
    </xf>
    <xf numFmtId="0" fontId="3" fillId="35" borderId="10" xfId="0" applyFont="1" applyFill="1" applyBorder="1" applyAlignment="1">
      <alignment horizontal="center" vertical="top" wrapText="1"/>
    </xf>
    <xf numFmtId="0" fontId="3" fillId="35" borderId="10" xfId="0" applyFont="1" applyFill="1" applyBorder="1" applyAlignment="1">
      <alignment vertical="top" wrapText="1"/>
    </xf>
    <xf numFmtId="0" fontId="4" fillId="35" borderId="0" xfId="0" applyFont="1" applyFill="1" applyAlignment="1">
      <alignment/>
    </xf>
    <xf numFmtId="0" fontId="74" fillId="0" borderId="0" xfId="0" applyFont="1" applyAlignment="1">
      <alignment horizontal="center"/>
    </xf>
    <xf numFmtId="0" fontId="74" fillId="0" borderId="0" xfId="0" applyFont="1" applyAlignment="1">
      <alignment wrapText="1"/>
    </xf>
    <xf numFmtId="0" fontId="75" fillId="0" borderId="0" xfId="0" applyFont="1" applyAlignment="1">
      <alignment/>
    </xf>
    <xf numFmtId="4" fontId="76" fillId="0" borderId="0" xfId="0" applyNumberFormat="1" applyFont="1" applyAlignment="1">
      <alignment/>
    </xf>
    <xf numFmtId="4" fontId="77" fillId="0" borderId="0" xfId="0" applyNumberFormat="1" applyFont="1" applyAlignment="1">
      <alignment/>
    </xf>
    <xf numFmtId="0" fontId="78" fillId="33" borderId="10" xfId="0" applyFont="1" applyFill="1" applyBorder="1" applyAlignment="1">
      <alignment horizontal="center" vertical="top" wrapText="1"/>
    </xf>
    <xf numFmtId="0" fontId="78" fillId="33" borderId="10" xfId="0" applyFont="1" applyFill="1" applyBorder="1" applyAlignment="1">
      <alignment vertical="top" wrapText="1"/>
    </xf>
    <xf numFmtId="0" fontId="75" fillId="0" borderId="0" xfId="0" applyFont="1" applyBorder="1" applyAlignment="1">
      <alignment horizontal="left" vertical="top" wrapText="1"/>
    </xf>
    <xf numFmtId="0" fontId="74" fillId="0" borderId="0" xfId="0" applyFont="1" applyAlignment="1">
      <alignment horizontal="left" wrapText="1"/>
    </xf>
    <xf numFmtId="0" fontId="74" fillId="0" borderId="10" xfId="0" applyFont="1" applyBorder="1" applyAlignment="1">
      <alignment horizontal="center"/>
    </xf>
    <xf numFmtId="0" fontId="74" fillId="0" borderId="10" xfId="0" applyFont="1" applyBorder="1" applyAlignment="1">
      <alignment wrapText="1"/>
    </xf>
    <xf numFmtId="0" fontId="75" fillId="0" borderId="10" xfId="0" applyFont="1" applyBorder="1" applyAlignment="1">
      <alignment/>
    </xf>
    <xf numFmtId="4" fontId="76" fillId="0" borderId="10" xfId="0" applyNumberFormat="1" applyFont="1" applyBorder="1" applyAlignment="1">
      <alignment/>
    </xf>
    <xf numFmtId="4" fontId="77" fillId="0" borderId="10" xfId="0" applyNumberFormat="1" applyFont="1" applyBorder="1" applyAlignment="1">
      <alignment/>
    </xf>
    <xf numFmtId="0" fontId="75" fillId="0" borderId="0" xfId="0" applyFont="1" applyAlignment="1">
      <alignment horizontal="right" wrapText="1"/>
    </xf>
    <xf numFmtId="4" fontId="77" fillId="0" borderId="12" xfId="0" applyNumberFormat="1" applyFont="1" applyBorder="1" applyAlignment="1">
      <alignment/>
    </xf>
    <xf numFmtId="0" fontId="0" fillId="0" borderId="10" xfId="0" applyFont="1" applyFill="1" applyBorder="1" applyAlignment="1">
      <alignment horizontal="center" vertical="top" wrapText="1"/>
    </xf>
    <xf numFmtId="0" fontId="68" fillId="0" borderId="10" xfId="0" applyFont="1" applyFill="1" applyBorder="1" applyAlignment="1">
      <alignment horizontal="right" vertical="top" wrapText="1"/>
    </xf>
    <xf numFmtId="4" fontId="72" fillId="0" borderId="10" xfId="0" applyNumberFormat="1" applyFont="1" applyFill="1" applyBorder="1" applyAlignment="1">
      <alignment horizontal="right" vertical="top" wrapText="1"/>
    </xf>
    <xf numFmtId="4" fontId="61" fillId="0" borderId="10" xfId="0" applyNumberFormat="1" applyFont="1" applyFill="1" applyBorder="1" applyAlignment="1">
      <alignment vertical="top" wrapText="1"/>
    </xf>
    <xf numFmtId="0" fontId="78" fillId="36" borderId="11" xfId="0" applyFont="1" applyFill="1" applyBorder="1" applyAlignment="1">
      <alignment vertical="top" wrapText="1"/>
    </xf>
    <xf numFmtId="0" fontId="78" fillId="36" borderId="11" xfId="0" applyFont="1" applyFill="1" applyBorder="1" applyAlignment="1">
      <alignment horizontal="center" vertical="top" wrapText="1"/>
    </xf>
    <xf numFmtId="0" fontId="78" fillId="36" borderId="13" xfId="0" applyFont="1" applyFill="1" applyBorder="1" applyAlignment="1">
      <alignment vertical="top" wrapText="1"/>
    </xf>
    <xf numFmtId="0" fontId="78" fillId="36" borderId="14" xfId="0" applyFont="1" applyFill="1" applyBorder="1" applyAlignment="1">
      <alignment horizontal="center" vertical="top"/>
    </xf>
    <xf numFmtId="0" fontId="75" fillId="0" borderId="0" xfId="0" applyFont="1" applyAlignment="1">
      <alignment horizontal="left"/>
    </xf>
    <xf numFmtId="0" fontId="79" fillId="36" borderId="11" xfId="0" applyFont="1" applyFill="1" applyBorder="1" applyAlignment="1">
      <alignment horizontal="center" vertical="top" wrapText="1"/>
    </xf>
    <xf numFmtId="0" fontId="79" fillId="36" borderId="11" xfId="0" applyFont="1" applyFill="1" applyBorder="1" applyAlignment="1">
      <alignment vertical="top" wrapText="1"/>
    </xf>
    <xf numFmtId="0" fontId="79" fillId="36" borderId="13" xfId="0" applyFont="1" applyFill="1" applyBorder="1" applyAlignment="1">
      <alignment vertical="top" wrapText="1"/>
    </xf>
    <xf numFmtId="0" fontId="7" fillId="0" borderId="10" xfId="0" applyFont="1" applyFill="1" applyBorder="1" applyAlignment="1">
      <alignment horizontal="right" vertical="top" wrapText="1"/>
    </xf>
    <xf numFmtId="0" fontId="4" fillId="0" borderId="10" xfId="0" applyFont="1" applyFill="1" applyBorder="1" applyAlignment="1">
      <alignment horizontal="center" vertical="top" wrapText="1"/>
    </xf>
    <xf numFmtId="0" fontId="8" fillId="0" borderId="0" xfId="0" applyFont="1" applyAlignment="1">
      <alignment horizontal="left" vertical="top" wrapText="1"/>
    </xf>
    <xf numFmtId="4" fontId="77" fillId="0" borderId="0" xfId="0" applyNumberFormat="1" applyFont="1" applyBorder="1" applyAlignment="1">
      <alignment/>
    </xf>
    <xf numFmtId="0" fontId="71" fillId="4" borderId="15" xfId="0" applyFont="1" applyFill="1" applyBorder="1" applyAlignment="1">
      <alignment horizontal="center"/>
    </xf>
    <xf numFmtId="0" fontId="71" fillId="4" borderId="15" xfId="0" applyFont="1" applyFill="1" applyBorder="1" applyAlignment="1">
      <alignment horizontal="center" wrapText="1"/>
    </xf>
    <xf numFmtId="0" fontId="75" fillId="4" borderId="15" xfId="0" applyFont="1" applyFill="1" applyBorder="1" applyAlignment="1">
      <alignment horizontal="center"/>
    </xf>
    <xf numFmtId="4" fontId="7" fillId="4" borderId="15" xfId="0" applyNumberFormat="1" applyFont="1" applyFill="1" applyBorder="1" applyAlignment="1">
      <alignment horizontal="center"/>
    </xf>
    <xf numFmtId="4" fontId="7" fillId="0" borderId="0" xfId="0" applyNumberFormat="1" applyFont="1" applyFill="1" applyBorder="1" applyAlignment="1">
      <alignment horizontal="right" vertical="top" wrapText="1"/>
    </xf>
    <xf numFmtId="0" fontId="75" fillId="0" borderId="0" xfId="0" applyFont="1" applyAlignment="1">
      <alignment wrapText="1"/>
    </xf>
    <xf numFmtId="0" fontId="75" fillId="0" borderId="0" xfId="0" applyFont="1" applyAlignment="1">
      <alignment horizontal="center"/>
    </xf>
    <xf numFmtId="0" fontId="75" fillId="0" borderId="0" xfId="0" applyFont="1" applyAlignment="1">
      <alignment/>
    </xf>
    <xf numFmtId="4" fontId="7" fillId="0" borderId="0" xfId="0" applyNumberFormat="1" applyFont="1" applyAlignment="1">
      <alignment/>
    </xf>
    <xf numFmtId="4" fontId="80" fillId="0" borderId="0" xfId="0" applyNumberFormat="1" applyFont="1" applyAlignment="1">
      <alignment/>
    </xf>
    <xf numFmtId="0" fontId="75" fillId="0" borderId="0" xfId="0" applyFont="1" applyAlignment="1">
      <alignment/>
    </xf>
    <xf numFmtId="0" fontId="81" fillId="0" borderId="0" xfId="0" applyFont="1" applyAlignment="1">
      <alignment/>
    </xf>
    <xf numFmtId="0" fontId="75" fillId="0" borderId="0" xfId="0" applyFont="1" applyAlignment="1">
      <alignment horizontal="left" wrapText="1"/>
    </xf>
    <xf numFmtId="0" fontId="4" fillId="0" borderId="10" xfId="0" applyFont="1" applyFill="1" applyBorder="1" applyAlignment="1">
      <alignment horizontal="left" vertical="top" wrapText="1" indent="2"/>
    </xf>
    <xf numFmtId="0" fontId="0" fillId="0" borderId="16" xfId="0" applyBorder="1" applyAlignment="1">
      <alignment horizontal="center"/>
    </xf>
    <xf numFmtId="0" fontId="0" fillId="33" borderId="0" xfId="0" applyFill="1" applyAlignment="1">
      <alignment/>
    </xf>
    <xf numFmtId="0" fontId="0" fillId="0" borderId="0" xfId="0" applyAlignment="1">
      <alignment/>
    </xf>
    <xf numFmtId="4" fontId="82" fillId="0" borderId="0" xfId="0" applyNumberFormat="1" applyFont="1" applyAlignment="1">
      <alignment vertical="center" wrapText="1"/>
    </xf>
    <xf numFmtId="4" fontId="82" fillId="0" borderId="0" xfId="0" applyNumberFormat="1" applyFont="1" applyAlignment="1">
      <alignment vertical="center"/>
    </xf>
    <xf numFmtId="0" fontId="3" fillId="37" borderId="10" xfId="0" applyFont="1" applyFill="1" applyBorder="1" applyAlignment="1">
      <alignment horizontal="center" vertical="top" wrapText="1"/>
    </xf>
    <xf numFmtId="0" fontId="3" fillId="37" borderId="10" xfId="0" applyFont="1" applyFill="1" applyBorder="1" applyAlignment="1">
      <alignment vertical="top"/>
    </xf>
    <xf numFmtId="0" fontId="3" fillId="37" borderId="10" xfId="0" applyFont="1" applyFill="1" applyBorder="1" applyAlignment="1">
      <alignment vertical="top" wrapText="1"/>
    </xf>
    <xf numFmtId="0" fontId="4" fillId="33" borderId="0" xfId="0" applyFont="1" applyFill="1" applyAlignment="1">
      <alignment/>
    </xf>
    <xf numFmtId="0" fontId="74" fillId="33" borderId="0" xfId="0" applyFont="1" applyFill="1" applyAlignment="1">
      <alignment/>
    </xf>
    <xf numFmtId="0" fontId="74" fillId="0" borderId="0" xfId="0" applyFont="1" applyFill="1" applyBorder="1" applyAlignment="1">
      <alignment vertical="top" wrapText="1"/>
    </xf>
    <xf numFmtId="0" fontId="74" fillId="0" borderId="17" xfId="0" applyFont="1" applyFill="1" applyBorder="1" applyAlignment="1">
      <alignment vertical="top" wrapText="1"/>
    </xf>
    <xf numFmtId="0" fontId="74" fillId="0" borderId="10" xfId="0" applyFont="1" applyFill="1" applyBorder="1" applyAlignment="1">
      <alignment horizontal="left" vertical="center" textRotation="90" wrapText="1"/>
    </xf>
    <xf numFmtId="0" fontId="74" fillId="0" borderId="0" xfId="0" applyFont="1" applyFill="1" applyAlignment="1">
      <alignment/>
    </xf>
    <xf numFmtId="0" fontId="2" fillId="38" borderId="0" xfId="0" applyFont="1" applyFill="1" applyBorder="1" applyAlignment="1">
      <alignment vertical="top" wrapText="1"/>
    </xf>
    <xf numFmtId="0" fontId="74" fillId="0" borderId="10" xfId="0" applyFont="1" applyFill="1" applyBorder="1" applyAlignment="1">
      <alignment horizontal="center" vertical="top" wrapText="1"/>
    </xf>
    <xf numFmtId="0" fontId="75" fillId="0" borderId="10" xfId="0" applyFont="1" applyFill="1" applyBorder="1" applyAlignment="1">
      <alignment horizontal="right" vertical="top" wrapText="1"/>
    </xf>
    <xf numFmtId="4" fontId="76" fillId="0" borderId="10" xfId="0" applyNumberFormat="1" applyFont="1" applyFill="1" applyBorder="1" applyAlignment="1">
      <alignment horizontal="right" vertical="top" wrapText="1"/>
    </xf>
    <xf numFmtId="4" fontId="77" fillId="0" borderId="10" xfId="0" applyNumberFormat="1" applyFont="1" applyFill="1" applyBorder="1" applyAlignment="1">
      <alignment vertical="top" wrapText="1"/>
    </xf>
    <xf numFmtId="0" fontId="74" fillId="0" borderId="10" xfId="0" applyFont="1" applyFill="1" applyBorder="1" applyAlignment="1">
      <alignment horizontal="center" vertical="top" wrapText="1"/>
    </xf>
    <xf numFmtId="0" fontId="75" fillId="0" borderId="10" xfId="0" applyFont="1" applyFill="1" applyBorder="1" applyAlignment="1">
      <alignment horizontal="right" vertical="top" wrapText="1"/>
    </xf>
    <xf numFmtId="4" fontId="76" fillId="0" borderId="10" xfId="0" applyNumberFormat="1" applyFont="1" applyFill="1" applyBorder="1" applyAlignment="1">
      <alignment horizontal="right" vertical="top" wrapText="1"/>
    </xf>
    <xf numFmtId="4" fontId="77" fillId="0" borderId="10" xfId="0" applyNumberFormat="1" applyFont="1" applyFill="1" applyBorder="1" applyAlignment="1">
      <alignment vertical="top" wrapText="1"/>
    </xf>
    <xf numFmtId="0" fontId="74" fillId="0" borderId="11" xfId="0" applyFont="1" applyFill="1" applyBorder="1" applyAlignment="1">
      <alignment horizontal="left" vertical="top" wrapText="1" indent="2"/>
    </xf>
    <xf numFmtId="0" fontId="74" fillId="0" borderId="10" xfId="0" applyFont="1" applyFill="1" applyBorder="1" applyAlignment="1">
      <alignment horizontal="center" vertical="top" wrapText="1"/>
    </xf>
    <xf numFmtId="0" fontId="75" fillId="0" borderId="10" xfId="0" applyFont="1" applyFill="1" applyBorder="1" applyAlignment="1">
      <alignment horizontal="right" vertical="top" wrapText="1"/>
    </xf>
    <xf numFmtId="4" fontId="76" fillId="0" borderId="10" xfId="0" applyNumberFormat="1" applyFont="1" applyFill="1" applyBorder="1" applyAlignment="1">
      <alignment horizontal="right" vertical="top" wrapText="1"/>
    </xf>
    <xf numFmtId="4" fontId="77" fillId="0" borderId="0" xfId="0" applyNumberFormat="1" applyFont="1" applyFill="1" applyBorder="1" applyAlignment="1">
      <alignment vertical="top" wrapText="1"/>
    </xf>
    <xf numFmtId="4" fontId="77" fillId="0" borderId="10" xfId="0" applyNumberFormat="1" applyFont="1" applyFill="1" applyBorder="1" applyAlignment="1">
      <alignment vertical="top" wrapText="1"/>
    </xf>
    <xf numFmtId="0" fontId="8" fillId="0" borderId="11" xfId="0" applyFont="1" applyBorder="1" applyAlignment="1">
      <alignment horizontal="left" vertical="top" wrapText="1"/>
    </xf>
    <xf numFmtId="0" fontId="74" fillId="0" borderId="0" xfId="0" applyFont="1" applyFill="1" applyBorder="1" applyAlignment="1">
      <alignment horizontal="center" vertical="top" wrapText="1"/>
    </xf>
    <xf numFmtId="0" fontId="74" fillId="0" borderId="10" xfId="0" applyFont="1" applyFill="1" applyBorder="1" applyAlignment="1">
      <alignment horizontal="center" vertical="top" wrapText="1"/>
    </xf>
    <xf numFmtId="0" fontId="75" fillId="0" borderId="0" xfId="0" applyFont="1" applyFill="1" applyBorder="1" applyAlignment="1">
      <alignment horizontal="right" vertical="top" wrapText="1"/>
    </xf>
    <xf numFmtId="0" fontId="75" fillId="0" borderId="10" xfId="0" applyFont="1" applyFill="1" applyBorder="1" applyAlignment="1">
      <alignment horizontal="right" vertical="top" wrapText="1"/>
    </xf>
    <xf numFmtId="4" fontId="76" fillId="0" borderId="0" xfId="0" applyNumberFormat="1" applyFont="1" applyFill="1" applyBorder="1" applyAlignment="1">
      <alignment horizontal="right" vertical="top" wrapText="1"/>
    </xf>
    <xf numFmtId="4" fontId="76" fillId="0" borderId="10" xfId="0" applyNumberFormat="1" applyFont="1" applyFill="1" applyBorder="1" applyAlignment="1">
      <alignment horizontal="right" vertical="top" wrapText="1"/>
    </xf>
    <xf numFmtId="4" fontId="77" fillId="0" borderId="0" xfId="0" applyNumberFormat="1" applyFont="1" applyFill="1" applyBorder="1" applyAlignment="1">
      <alignment vertical="top" wrapText="1"/>
    </xf>
    <xf numFmtId="4" fontId="77" fillId="0" borderId="10" xfId="0" applyNumberFormat="1" applyFont="1" applyFill="1" applyBorder="1" applyAlignment="1">
      <alignment vertical="top" wrapText="1"/>
    </xf>
    <xf numFmtId="18" fontId="4" fillId="0" borderId="10" xfId="0" applyNumberFormat="1" applyFont="1" applyFill="1" applyBorder="1" applyAlignment="1">
      <alignment horizontal="left" vertical="top" wrapText="1" indent="2"/>
    </xf>
    <xf numFmtId="0" fontId="74" fillId="0" borderId="0" xfId="0" applyFont="1" applyFill="1" applyBorder="1" applyAlignment="1">
      <alignment horizontal="center" vertical="top" wrapText="1"/>
    </xf>
    <xf numFmtId="0" fontId="74" fillId="0" borderId="10" xfId="0" applyFont="1" applyFill="1" applyBorder="1" applyAlignment="1">
      <alignment horizontal="center" vertical="top" wrapText="1"/>
    </xf>
    <xf numFmtId="0" fontId="75" fillId="0" borderId="0" xfId="0" applyFont="1" applyFill="1" applyBorder="1" applyAlignment="1">
      <alignment horizontal="right" vertical="top" wrapText="1"/>
    </xf>
    <xf numFmtId="0" fontId="75" fillId="0" borderId="10" xfId="0" applyFont="1" applyFill="1" applyBorder="1" applyAlignment="1">
      <alignment horizontal="right" vertical="top" wrapText="1"/>
    </xf>
    <xf numFmtId="4" fontId="76" fillId="0" borderId="0" xfId="0" applyNumberFormat="1" applyFont="1" applyFill="1" applyBorder="1" applyAlignment="1">
      <alignment horizontal="right" vertical="top" wrapText="1"/>
    </xf>
    <xf numFmtId="4" fontId="76" fillId="0" borderId="10" xfId="0" applyNumberFormat="1" applyFont="1" applyFill="1" applyBorder="1" applyAlignment="1">
      <alignment horizontal="right" vertical="top" wrapText="1"/>
    </xf>
    <xf numFmtId="4" fontId="77" fillId="0" borderId="0" xfId="0" applyNumberFormat="1" applyFont="1" applyFill="1" applyBorder="1" applyAlignment="1">
      <alignment vertical="top" wrapText="1"/>
    </xf>
    <xf numFmtId="4" fontId="77" fillId="0" borderId="10" xfId="0" applyNumberFormat="1" applyFont="1" applyFill="1" applyBorder="1" applyAlignment="1">
      <alignment vertical="top" wrapText="1"/>
    </xf>
    <xf numFmtId="0" fontId="74" fillId="0" borderId="0" xfId="0" applyFont="1" applyFill="1" applyBorder="1" applyAlignment="1">
      <alignment horizontal="center" vertical="top" wrapText="1"/>
    </xf>
    <xf numFmtId="0" fontId="74" fillId="0" borderId="10" xfId="0" applyFont="1" applyFill="1" applyBorder="1" applyAlignment="1">
      <alignment horizontal="center" vertical="top" wrapText="1"/>
    </xf>
    <xf numFmtId="0" fontId="75" fillId="0" borderId="0" xfId="0" applyFont="1" applyFill="1" applyBorder="1" applyAlignment="1">
      <alignment horizontal="right" vertical="top" wrapText="1"/>
    </xf>
    <xf numFmtId="4" fontId="76" fillId="0" borderId="0" xfId="0" applyNumberFormat="1" applyFont="1" applyFill="1" applyBorder="1" applyAlignment="1">
      <alignment horizontal="right" vertical="top" wrapText="1"/>
    </xf>
    <xf numFmtId="4" fontId="76" fillId="0" borderId="10" xfId="0" applyNumberFormat="1" applyFont="1" applyFill="1" applyBorder="1" applyAlignment="1">
      <alignment horizontal="right" vertical="top" wrapText="1"/>
    </xf>
    <xf numFmtId="4" fontId="77" fillId="0" borderId="0" xfId="0" applyNumberFormat="1" applyFont="1" applyFill="1" applyBorder="1" applyAlignment="1">
      <alignment vertical="top" wrapText="1"/>
    </xf>
    <xf numFmtId="4" fontId="77" fillId="0" borderId="10" xfId="0" applyNumberFormat="1" applyFont="1" applyFill="1" applyBorder="1" applyAlignment="1">
      <alignment vertical="top" wrapText="1"/>
    </xf>
    <xf numFmtId="0" fontId="74" fillId="39" borderId="0" xfId="0" applyFont="1" applyFill="1" applyBorder="1" applyAlignment="1">
      <alignment horizontal="center" vertical="top" wrapText="1"/>
    </xf>
    <xf numFmtId="0" fontId="75" fillId="0" borderId="17" xfId="0" applyFont="1" applyFill="1" applyBorder="1" applyAlignment="1">
      <alignment vertical="top" wrapText="1"/>
    </xf>
    <xf numFmtId="4" fontId="76" fillId="0" borderId="17" xfId="0" applyNumberFormat="1" applyFont="1" applyFill="1" applyBorder="1" applyAlignment="1">
      <alignment vertical="top" wrapText="1"/>
    </xf>
    <xf numFmtId="4" fontId="77" fillId="0" borderId="17" xfId="0" applyNumberFormat="1" applyFont="1" applyFill="1" applyBorder="1" applyAlignment="1">
      <alignment vertical="top" wrapText="1"/>
    </xf>
    <xf numFmtId="0" fontId="74" fillId="33" borderId="0" xfId="0" applyFont="1" applyFill="1" applyBorder="1" applyAlignment="1">
      <alignment vertical="top" wrapText="1"/>
    </xf>
    <xf numFmtId="0" fontId="75" fillId="0" borderId="0" xfId="0" applyFont="1" applyFill="1" applyBorder="1" applyAlignment="1">
      <alignment vertical="top" wrapText="1"/>
    </xf>
    <xf numFmtId="4" fontId="76" fillId="0" borderId="0" xfId="0" applyNumberFormat="1" applyFont="1" applyFill="1" applyBorder="1" applyAlignment="1">
      <alignment vertical="top" wrapText="1"/>
    </xf>
    <xf numFmtId="0" fontId="75" fillId="0" borderId="10" xfId="0" applyFont="1" applyFill="1" applyBorder="1" applyAlignment="1">
      <alignment vertical="top" wrapText="1"/>
    </xf>
    <xf numFmtId="4" fontId="76" fillId="0" borderId="10" xfId="0" applyNumberFormat="1" applyFont="1" applyFill="1" applyBorder="1" applyAlignment="1">
      <alignment vertical="top" wrapText="1"/>
    </xf>
    <xf numFmtId="0" fontId="83" fillId="0" borderId="0" xfId="0" applyFont="1" applyFill="1" applyBorder="1" applyAlignment="1">
      <alignment horizontal="center" vertical="top" wrapText="1"/>
    </xf>
    <xf numFmtId="0" fontId="83" fillId="0" borderId="0" xfId="0" applyFont="1" applyFill="1" applyBorder="1" applyAlignment="1">
      <alignment vertical="top" wrapText="1"/>
    </xf>
    <xf numFmtId="0" fontId="83" fillId="0" borderId="0" xfId="0" applyFont="1" applyFill="1" applyBorder="1" applyAlignment="1">
      <alignment horizontal="left" vertical="top" wrapText="1" indent="2"/>
    </xf>
    <xf numFmtId="0" fontId="83" fillId="0" borderId="10" xfId="0" applyFont="1" applyFill="1" applyBorder="1" applyAlignment="1">
      <alignment horizontal="center" vertical="top" wrapText="1"/>
    </xf>
    <xf numFmtId="0" fontId="83" fillId="0" borderId="10" xfId="0" applyFont="1" applyFill="1" applyBorder="1" applyAlignment="1">
      <alignment horizontal="left" vertical="top" wrapText="1" indent="2"/>
    </xf>
    <xf numFmtId="0" fontId="8" fillId="39" borderId="11" xfId="0" applyFont="1" applyFill="1" applyBorder="1" applyAlignment="1">
      <alignment horizontal="left" vertical="top" wrapText="1"/>
    </xf>
    <xf numFmtId="0" fontId="4" fillId="39" borderId="10" xfId="0" applyFont="1" applyFill="1" applyBorder="1" applyAlignment="1">
      <alignment horizontal="left" vertical="top" wrapText="1" indent="2"/>
    </xf>
    <xf numFmtId="0" fontId="8" fillId="0" borderId="11" xfId="0" applyFont="1" applyFill="1" applyBorder="1" applyAlignment="1">
      <alignment horizontal="left" vertical="top" wrapText="1"/>
    </xf>
    <xf numFmtId="0" fontId="4" fillId="0" borderId="10" xfId="0" applyFont="1" applyFill="1" applyBorder="1" applyAlignment="1">
      <alignment horizontal="left" vertical="top" wrapText="1" indent="2"/>
    </xf>
    <xf numFmtId="0" fontId="10" fillId="0" borderId="18" xfId="0" applyFont="1" applyBorder="1" applyAlignment="1">
      <alignment horizontal="left" vertical="center" wrapText="1"/>
    </xf>
    <xf numFmtId="0" fontId="81" fillId="0" borderId="18" xfId="0" applyFont="1" applyBorder="1" applyAlignment="1">
      <alignment horizontal="left" vertical="center" wrapText="1"/>
    </xf>
    <xf numFmtId="0" fontId="10" fillId="0" borderId="0" xfId="0" applyFont="1" applyAlignment="1">
      <alignment horizontal="left" vertical="center" wrapText="1"/>
    </xf>
    <xf numFmtId="0" fontId="81" fillId="0" borderId="0" xfId="0" applyFont="1" applyAlignment="1">
      <alignment horizontal="left" vertical="center" wrapText="1"/>
    </xf>
    <xf numFmtId="0" fontId="84" fillId="0" borderId="11" xfId="0" applyFont="1" applyBorder="1" applyAlignment="1">
      <alignment horizontal="center" vertical="center"/>
    </xf>
    <xf numFmtId="0" fontId="85" fillId="0" borderId="16" xfId="0" applyFont="1" applyBorder="1" applyAlignment="1">
      <alignment horizontal="right"/>
    </xf>
    <xf numFmtId="0" fontId="85" fillId="0" borderId="19" xfId="0" applyFont="1" applyBorder="1" applyAlignment="1">
      <alignment horizontal="right"/>
    </xf>
    <xf numFmtId="0" fontId="86" fillId="0" borderId="20" xfId="0" applyFont="1" applyBorder="1" applyAlignment="1">
      <alignment horizontal="center" vertical="top"/>
    </xf>
    <xf numFmtId="0" fontId="87" fillId="0" borderId="20" xfId="0" applyFont="1" applyBorder="1" applyAlignment="1">
      <alignment horizontal="center" vertical="top"/>
    </xf>
    <xf numFmtId="0" fontId="68" fillId="0" borderId="0" xfId="0" applyFont="1" applyAlignment="1">
      <alignment horizontal="left" wrapText="1"/>
    </xf>
    <xf numFmtId="0" fontId="3" fillId="20" borderId="15" xfId="0" applyFont="1" applyFill="1" applyBorder="1" applyAlignment="1">
      <alignment wrapText="1"/>
    </xf>
    <xf numFmtId="0" fontId="0" fillId="0" borderId="15" xfId="0" applyBorder="1" applyAlignment="1">
      <alignment wrapText="1"/>
    </xf>
    <xf numFmtId="0" fontId="3" fillId="20" borderId="21" xfId="0" applyFont="1" applyFill="1" applyBorder="1" applyAlignment="1">
      <alignment/>
    </xf>
    <xf numFmtId="0" fontId="3" fillId="20" borderId="16" xfId="0" applyFont="1" applyFill="1" applyBorder="1" applyAlignment="1">
      <alignment/>
    </xf>
    <xf numFmtId="0" fontId="0" fillId="0" borderId="16" xfId="0" applyBorder="1" applyAlignment="1">
      <alignment/>
    </xf>
    <xf numFmtId="0" fontId="0" fillId="0" borderId="19" xfId="0" applyBorder="1" applyAlignment="1">
      <alignmen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12">
        <row r="2">
          <cell r="B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266"/>
  <sheetViews>
    <sheetView tabSelected="1" view="pageBreakPreview" zoomScaleSheetLayoutView="100" zoomScalePageLayoutView="0" workbookViewId="0" topLeftCell="A1">
      <selection activeCell="A32" sqref="A32"/>
    </sheetView>
  </sheetViews>
  <sheetFormatPr defaultColWidth="9.140625" defaultRowHeight="15"/>
  <cols>
    <col min="1" max="1" width="6.7109375" style="6" customWidth="1"/>
    <col min="2" max="2" width="75.7109375" style="4" customWidth="1"/>
    <col min="3" max="3" width="5.421875" style="6" customWidth="1"/>
    <col min="4" max="4" width="5.8515625" style="12" customWidth="1"/>
    <col min="5" max="5" width="13.140625" style="8" customWidth="1"/>
    <col min="6" max="6" width="18.28125" style="10" customWidth="1"/>
  </cols>
  <sheetData>
    <row r="1" spans="1:6" ht="24" customHeight="1">
      <c r="A1" s="162" t="s">
        <v>36</v>
      </c>
      <c r="B1" s="162"/>
      <c r="C1" s="163"/>
      <c r="D1" s="163"/>
      <c r="E1" s="163"/>
      <c r="F1" s="163"/>
    </row>
    <row r="2" spans="1:6" ht="18.75" customHeight="1">
      <c r="A2" s="164" t="s">
        <v>37</v>
      </c>
      <c r="B2" s="165"/>
      <c r="C2" s="166"/>
      <c r="D2" s="166"/>
      <c r="E2" s="166"/>
      <c r="F2" s="167"/>
    </row>
    <row r="3" spans="1:6" ht="15.75">
      <c r="A3" s="164" t="s">
        <v>38</v>
      </c>
      <c r="B3" s="165"/>
      <c r="C3" s="166"/>
      <c r="D3" s="166"/>
      <c r="E3" s="166"/>
      <c r="F3" s="167"/>
    </row>
    <row r="4" spans="1:6" ht="15.75">
      <c r="A4" s="164" t="s">
        <v>39</v>
      </c>
      <c r="B4" s="165"/>
      <c r="C4" s="166"/>
      <c r="D4" s="166"/>
      <c r="E4" s="166"/>
      <c r="F4" s="167"/>
    </row>
    <row r="5" spans="1:6" ht="15.75">
      <c r="A5" s="164" t="s">
        <v>40</v>
      </c>
      <c r="B5" s="165"/>
      <c r="C5" s="166"/>
      <c r="D5" s="166"/>
      <c r="E5" s="166"/>
      <c r="F5" s="167"/>
    </row>
    <row r="6" spans="1:6" ht="15.75">
      <c r="A6" s="164" t="s">
        <v>41</v>
      </c>
      <c r="B6" s="165"/>
      <c r="C6" s="166"/>
      <c r="D6" s="166"/>
      <c r="E6" s="166"/>
      <c r="F6" s="167"/>
    </row>
    <row r="7" spans="1:14" ht="15" customHeight="1">
      <c r="A7" s="80"/>
      <c r="B7" s="157"/>
      <c r="C7" s="157"/>
      <c r="D7" s="157"/>
      <c r="E7" s="157"/>
      <c r="F7" s="158"/>
      <c r="G7" s="81"/>
      <c r="H7" s="82"/>
      <c r="I7" s="82"/>
      <c r="J7" s="82"/>
      <c r="K7" s="82"/>
      <c r="L7" s="82"/>
      <c r="M7" s="83"/>
      <c r="N7" s="84"/>
    </row>
    <row r="8" spans="1:6" s="77" customFormat="1" ht="17.25" customHeight="1">
      <c r="A8" s="152" t="s">
        <v>66</v>
      </c>
      <c r="B8" s="153"/>
      <c r="C8" s="153"/>
      <c r="D8" s="153"/>
      <c r="E8" s="153"/>
      <c r="F8" s="153"/>
    </row>
    <row r="9" spans="1:6" s="77" customFormat="1" ht="17.25" customHeight="1">
      <c r="A9" s="154" t="s">
        <v>67</v>
      </c>
      <c r="B9" s="155"/>
      <c r="C9" s="155"/>
      <c r="D9" s="155"/>
      <c r="E9" s="155"/>
      <c r="F9" s="155"/>
    </row>
    <row r="10" spans="1:6" ht="4.5" customHeight="1" thickBot="1">
      <c r="A10" s="5"/>
      <c r="B10" s="3"/>
      <c r="C10" s="5"/>
      <c r="D10" s="11"/>
      <c r="E10" s="7"/>
      <c r="F10" s="9"/>
    </row>
    <row r="11" spans="1:6" s="1" customFormat="1" ht="18.75" thickBot="1">
      <c r="A11" s="156" t="s">
        <v>68</v>
      </c>
      <c r="B11" s="156"/>
      <c r="C11" s="156"/>
      <c r="D11" s="156"/>
      <c r="E11" s="156"/>
      <c r="F11" s="156"/>
    </row>
    <row r="12" spans="1:6" s="1" customFormat="1" ht="18">
      <c r="A12" s="159"/>
      <c r="B12" s="160"/>
      <c r="C12" s="160"/>
      <c r="D12" s="160"/>
      <c r="E12" s="160"/>
      <c r="F12" s="160"/>
    </row>
    <row r="13" spans="1:6" s="2" customFormat="1" ht="15.75">
      <c r="A13" s="66" t="s">
        <v>0</v>
      </c>
      <c r="B13" s="67" t="s">
        <v>1</v>
      </c>
      <c r="C13" s="68" t="s">
        <v>2</v>
      </c>
      <c r="D13" s="68" t="s">
        <v>3</v>
      </c>
      <c r="E13" s="69" t="s">
        <v>10</v>
      </c>
      <c r="F13" s="69" t="s">
        <v>9</v>
      </c>
    </row>
    <row r="14" spans="1:6" s="16" customFormat="1" ht="16.5" thickBot="1">
      <c r="A14" s="14" t="s">
        <v>18</v>
      </c>
      <c r="B14" s="15" t="s">
        <v>17</v>
      </c>
      <c r="C14" s="14"/>
      <c r="D14" s="15"/>
      <c r="E14" s="15"/>
      <c r="F14" s="15"/>
    </row>
    <row r="15" spans="1:6" s="16" customFormat="1" ht="16.5" customHeight="1" thickBot="1">
      <c r="A15" s="57" t="s">
        <v>25</v>
      </c>
      <c r="B15" s="54" t="s">
        <v>69</v>
      </c>
      <c r="C15" s="55"/>
      <c r="D15" s="54"/>
      <c r="E15" s="54"/>
      <c r="F15" s="56"/>
    </row>
    <row r="16" spans="1:6" s="16" customFormat="1" ht="77.25" thickBot="1">
      <c r="A16" s="50" t="s">
        <v>11</v>
      </c>
      <c r="B16" s="64" t="s">
        <v>162</v>
      </c>
      <c r="C16" s="50"/>
      <c r="D16" s="51"/>
      <c r="E16" s="52"/>
      <c r="F16" s="53"/>
    </row>
    <row r="17" spans="1:7" s="17" customFormat="1" ht="15.75" thickBot="1">
      <c r="A17" s="95" t="s">
        <v>12</v>
      </c>
      <c r="B17" s="103" t="s">
        <v>70</v>
      </c>
      <c r="C17" s="95" t="s">
        <v>15</v>
      </c>
      <c r="D17" s="96">
        <v>1</v>
      </c>
      <c r="E17" s="97"/>
      <c r="F17" s="98">
        <f>D17*E17</f>
        <v>0</v>
      </c>
      <c r="G17" s="89"/>
    </row>
    <row r="18" spans="1:7" s="17" customFormat="1" ht="15.75" thickBot="1">
      <c r="A18" s="95" t="s">
        <v>13</v>
      </c>
      <c r="B18" s="103" t="s">
        <v>71</v>
      </c>
      <c r="C18" s="95" t="s">
        <v>15</v>
      </c>
      <c r="D18" s="96">
        <v>1</v>
      </c>
      <c r="E18" s="97"/>
      <c r="F18" s="98">
        <f>D18*E18</f>
        <v>0</v>
      </c>
      <c r="G18" s="89"/>
    </row>
    <row r="19" spans="1:7" s="17" customFormat="1" ht="15.75" thickBot="1">
      <c r="A19" s="95" t="s">
        <v>14</v>
      </c>
      <c r="B19" s="103" t="s">
        <v>72</v>
      </c>
      <c r="C19" s="95" t="s">
        <v>15</v>
      </c>
      <c r="D19" s="96">
        <v>1</v>
      </c>
      <c r="E19" s="97"/>
      <c r="F19" s="98">
        <f>D19*E19</f>
        <v>0</v>
      </c>
      <c r="G19" s="89"/>
    </row>
    <row r="20" spans="1:7" s="17" customFormat="1" ht="15.75" thickBot="1">
      <c r="A20" s="95" t="s">
        <v>24</v>
      </c>
      <c r="B20" s="103" t="s">
        <v>73</v>
      </c>
      <c r="C20" s="95" t="s">
        <v>15</v>
      </c>
      <c r="D20" s="96">
        <v>1</v>
      </c>
      <c r="E20" s="97"/>
      <c r="F20" s="98">
        <f>D20*E20</f>
        <v>0</v>
      </c>
      <c r="G20" s="89"/>
    </row>
    <row r="21" spans="1:6" s="16" customFormat="1" ht="77.25" thickBot="1">
      <c r="A21" s="50" t="s">
        <v>4</v>
      </c>
      <c r="B21" s="64" t="s">
        <v>163</v>
      </c>
      <c r="C21" s="50"/>
      <c r="D21" s="51"/>
      <c r="E21" s="52"/>
      <c r="F21" s="53"/>
    </row>
    <row r="22" spans="1:7" s="17" customFormat="1" ht="15.75" thickBot="1">
      <c r="A22" s="95" t="s">
        <v>12</v>
      </c>
      <c r="B22" s="103" t="s">
        <v>70</v>
      </c>
      <c r="C22" s="95" t="s">
        <v>15</v>
      </c>
      <c r="D22" s="96">
        <v>1</v>
      </c>
      <c r="E22" s="97"/>
      <c r="F22" s="98">
        <f>D22*E22</f>
        <v>0</v>
      </c>
      <c r="G22" s="89"/>
    </row>
    <row r="23" spans="1:7" s="17" customFormat="1" ht="15.75" thickBot="1">
      <c r="A23" s="95" t="s">
        <v>13</v>
      </c>
      <c r="B23" s="103" t="s">
        <v>71</v>
      </c>
      <c r="C23" s="95" t="s">
        <v>15</v>
      </c>
      <c r="D23" s="96">
        <v>1</v>
      </c>
      <c r="E23" s="97"/>
      <c r="F23" s="98">
        <f>D23*E23</f>
        <v>0</v>
      </c>
      <c r="G23" s="89"/>
    </row>
    <row r="24" spans="1:7" s="17" customFormat="1" ht="15.75" thickBot="1">
      <c r="A24" s="95" t="s">
        <v>14</v>
      </c>
      <c r="B24" s="103" t="s">
        <v>72</v>
      </c>
      <c r="C24" s="95" t="s">
        <v>15</v>
      </c>
      <c r="D24" s="96">
        <v>1</v>
      </c>
      <c r="E24" s="97"/>
      <c r="F24" s="98">
        <f>D24*E24</f>
        <v>0</v>
      </c>
      <c r="G24" s="89"/>
    </row>
    <row r="25" spans="1:7" s="17" customFormat="1" ht="15.75" thickBot="1">
      <c r="A25" s="95" t="s">
        <v>24</v>
      </c>
      <c r="B25" s="103" t="s">
        <v>73</v>
      </c>
      <c r="C25" s="95" t="s">
        <v>15</v>
      </c>
      <c r="D25" s="96">
        <v>1</v>
      </c>
      <c r="E25" s="97"/>
      <c r="F25" s="98">
        <f>D25*E25</f>
        <v>0</v>
      </c>
      <c r="G25" s="89"/>
    </row>
    <row r="26" spans="1:6" s="16" customFormat="1" ht="26.25" thickBot="1">
      <c r="A26" s="50" t="s">
        <v>5</v>
      </c>
      <c r="B26" s="64" t="s">
        <v>164</v>
      </c>
      <c r="C26" s="50"/>
      <c r="D26" s="51"/>
      <c r="E26" s="52"/>
      <c r="F26" s="53"/>
    </row>
    <row r="27" spans="1:7" s="17" customFormat="1" ht="15.75" thickBot="1">
      <c r="A27" s="95" t="s">
        <v>12</v>
      </c>
      <c r="B27" s="103" t="s">
        <v>165</v>
      </c>
      <c r="C27" s="95" t="s">
        <v>15</v>
      </c>
      <c r="D27" s="96">
        <v>1</v>
      </c>
      <c r="E27" s="97"/>
      <c r="F27" s="98">
        <f>D27*E27</f>
        <v>0</v>
      </c>
      <c r="G27" s="89"/>
    </row>
    <row r="28" spans="1:7" s="17" customFormat="1" ht="15.75" thickBot="1">
      <c r="A28" s="95" t="s">
        <v>13</v>
      </c>
      <c r="B28" s="103" t="s">
        <v>166</v>
      </c>
      <c r="C28" s="95" t="s">
        <v>15</v>
      </c>
      <c r="D28" s="96">
        <v>1</v>
      </c>
      <c r="E28" s="97"/>
      <c r="F28" s="98">
        <f>D28*E28</f>
        <v>0</v>
      </c>
      <c r="G28" s="89"/>
    </row>
    <row r="29" spans="1:6" s="16" customFormat="1" ht="39" thickBot="1">
      <c r="A29" s="50" t="s">
        <v>7</v>
      </c>
      <c r="B29" s="64" t="s">
        <v>167</v>
      </c>
      <c r="C29" s="50"/>
      <c r="D29" s="51"/>
      <c r="E29" s="52"/>
      <c r="F29" s="53"/>
    </row>
    <row r="30" spans="1:7" s="17" customFormat="1" ht="15.75" thickBot="1">
      <c r="A30" s="99" t="s">
        <v>12</v>
      </c>
      <c r="B30" s="103" t="s">
        <v>75</v>
      </c>
      <c r="C30" s="99" t="s">
        <v>15</v>
      </c>
      <c r="D30" s="100">
        <v>1</v>
      </c>
      <c r="E30" s="101"/>
      <c r="F30" s="102">
        <f>D30*E30</f>
        <v>0</v>
      </c>
      <c r="G30" s="89"/>
    </row>
    <row r="31" spans="1:6" s="16" customFormat="1" ht="39" thickBot="1">
      <c r="A31" s="50" t="s">
        <v>8</v>
      </c>
      <c r="B31" s="64" t="s">
        <v>258</v>
      </c>
      <c r="C31" s="50"/>
      <c r="D31" s="51"/>
      <c r="E31" s="52"/>
      <c r="F31" s="53"/>
    </row>
    <row r="32" spans="1:6" s="16" customFormat="1" ht="16.5" customHeight="1" thickBot="1">
      <c r="A32" s="57" t="s">
        <v>26</v>
      </c>
      <c r="B32" s="54" t="s">
        <v>74</v>
      </c>
      <c r="C32" s="55"/>
      <c r="D32" s="54"/>
      <c r="E32" s="54"/>
      <c r="F32" s="56"/>
    </row>
    <row r="33" spans="1:6" s="16" customFormat="1" ht="153.75" thickBot="1">
      <c r="A33" s="50" t="s">
        <v>11</v>
      </c>
      <c r="B33" s="109" t="s">
        <v>169</v>
      </c>
      <c r="C33" s="50"/>
      <c r="D33" s="51"/>
      <c r="E33" s="52"/>
      <c r="F33" s="53"/>
    </row>
    <row r="34" spans="1:7" s="17" customFormat="1" ht="33" customHeight="1" thickBot="1">
      <c r="A34" s="99" t="s">
        <v>12</v>
      </c>
      <c r="B34" s="79" t="s">
        <v>76</v>
      </c>
      <c r="C34" s="99" t="s">
        <v>15</v>
      </c>
      <c r="D34" s="100">
        <v>1</v>
      </c>
      <c r="E34" s="101"/>
      <c r="F34" s="102">
        <f>D34*E34</f>
        <v>0</v>
      </c>
      <c r="G34" s="89"/>
    </row>
    <row r="35" spans="1:7" s="17" customFormat="1" ht="33" customHeight="1" thickBot="1">
      <c r="A35" s="99" t="s">
        <v>13</v>
      </c>
      <c r="B35" s="79" t="s">
        <v>77</v>
      </c>
      <c r="C35" s="99" t="s">
        <v>15</v>
      </c>
      <c r="D35" s="100">
        <v>1</v>
      </c>
      <c r="E35" s="101"/>
      <c r="F35" s="102">
        <f>D35*E35</f>
        <v>0</v>
      </c>
      <c r="G35" s="89"/>
    </row>
    <row r="36" spans="1:7" s="17" customFormat="1" ht="33" customHeight="1" thickBot="1">
      <c r="A36" s="99" t="s">
        <v>14</v>
      </c>
      <c r="B36" s="79" t="s">
        <v>63</v>
      </c>
      <c r="C36" s="99" t="s">
        <v>15</v>
      </c>
      <c r="D36" s="100">
        <v>1</v>
      </c>
      <c r="E36" s="101"/>
      <c r="F36" s="102">
        <f>D36*E36</f>
        <v>0</v>
      </c>
      <c r="G36" s="89"/>
    </row>
    <row r="37" spans="1:6" s="16" customFormat="1" ht="193.5" customHeight="1" thickBot="1">
      <c r="A37" s="50" t="s">
        <v>4</v>
      </c>
      <c r="B37" s="109" t="s">
        <v>168</v>
      </c>
      <c r="C37" s="50"/>
      <c r="D37" s="51"/>
      <c r="E37" s="52"/>
      <c r="F37" s="53"/>
    </row>
    <row r="38" spans="1:7" s="17" customFormat="1" ht="43.5" customHeight="1" thickBot="1">
      <c r="A38" s="99" t="s">
        <v>12</v>
      </c>
      <c r="B38" s="79" t="s">
        <v>78</v>
      </c>
      <c r="C38" s="99" t="s">
        <v>15</v>
      </c>
      <c r="D38" s="100">
        <v>1</v>
      </c>
      <c r="E38" s="101"/>
      <c r="F38" s="102">
        <f>D38*E38</f>
        <v>0</v>
      </c>
      <c r="G38" s="89"/>
    </row>
    <row r="39" spans="1:6" s="16" customFormat="1" ht="148.5" customHeight="1" thickBot="1">
      <c r="A39" s="50" t="s">
        <v>5</v>
      </c>
      <c r="B39" s="109" t="s">
        <v>170</v>
      </c>
      <c r="C39" s="50"/>
      <c r="D39" s="51"/>
      <c r="E39" s="52"/>
      <c r="F39" s="53"/>
    </row>
    <row r="40" spans="1:7" s="17" customFormat="1" ht="45.75" thickBot="1">
      <c r="A40" s="99" t="s">
        <v>12</v>
      </c>
      <c r="B40" s="79" t="s">
        <v>79</v>
      </c>
      <c r="C40" s="99" t="s">
        <v>15</v>
      </c>
      <c r="D40" s="100">
        <v>1</v>
      </c>
      <c r="E40" s="101"/>
      <c r="F40" s="102">
        <f>D40*E40</f>
        <v>0</v>
      </c>
      <c r="G40" s="89"/>
    </row>
    <row r="41" spans="1:7" s="17" customFormat="1" ht="45.75" thickBot="1">
      <c r="A41" s="99" t="s">
        <v>13</v>
      </c>
      <c r="B41" s="79" t="s">
        <v>171</v>
      </c>
      <c r="C41" s="99" t="s">
        <v>15</v>
      </c>
      <c r="D41" s="100">
        <v>1</v>
      </c>
      <c r="E41" s="101"/>
      <c r="F41" s="102">
        <f>D41*E41</f>
        <v>0</v>
      </c>
      <c r="G41" s="89"/>
    </row>
    <row r="42" spans="1:6" s="16" customFormat="1" ht="156.75" customHeight="1" thickBot="1">
      <c r="A42" s="50" t="s">
        <v>7</v>
      </c>
      <c r="B42" s="109" t="s">
        <v>172</v>
      </c>
      <c r="C42" s="50"/>
      <c r="D42" s="51"/>
      <c r="E42" s="52"/>
      <c r="F42" s="53"/>
    </row>
    <row r="43" spans="1:7" s="17" customFormat="1" ht="43.5" thickBot="1">
      <c r="A43" s="99" t="s">
        <v>12</v>
      </c>
      <c r="B43" s="79" t="s">
        <v>173</v>
      </c>
      <c r="C43" s="99" t="s">
        <v>15</v>
      </c>
      <c r="D43" s="100">
        <v>1</v>
      </c>
      <c r="E43" s="101"/>
      <c r="F43" s="102">
        <f>D43*E43</f>
        <v>0</v>
      </c>
      <c r="G43" s="89"/>
    </row>
    <row r="44" spans="1:6" s="16" customFormat="1" ht="16.5" customHeight="1" thickBot="1">
      <c r="A44" s="57" t="s">
        <v>27</v>
      </c>
      <c r="B44" s="54" t="s">
        <v>80</v>
      </c>
      <c r="C44" s="55"/>
      <c r="D44" s="54"/>
      <c r="E44" s="54"/>
      <c r="F44" s="56"/>
    </row>
    <row r="45" spans="1:6" s="16" customFormat="1" ht="141.75" customHeight="1" thickBot="1">
      <c r="A45" s="50" t="s">
        <v>11</v>
      </c>
      <c r="B45" s="109" t="s">
        <v>241</v>
      </c>
      <c r="C45" s="50"/>
      <c r="D45" s="51"/>
      <c r="E45" s="52"/>
      <c r="F45" s="53"/>
    </row>
    <row r="46" spans="1:6" s="17" customFormat="1" ht="15.75" thickBot="1">
      <c r="A46" s="99" t="s">
        <v>12</v>
      </c>
      <c r="B46" s="79" t="s">
        <v>176</v>
      </c>
      <c r="C46" s="99" t="s">
        <v>15</v>
      </c>
      <c r="D46" s="100">
        <v>1</v>
      </c>
      <c r="E46" s="101"/>
      <c r="F46" s="102">
        <f>D46*E46</f>
        <v>0</v>
      </c>
    </row>
    <row r="47" spans="1:6" s="17" customFormat="1" ht="29.25" customHeight="1" thickBot="1">
      <c r="A47" s="99" t="s">
        <v>13</v>
      </c>
      <c r="B47" s="79" t="s">
        <v>177</v>
      </c>
      <c r="C47" s="99" t="s">
        <v>15</v>
      </c>
      <c r="D47" s="100">
        <v>1</v>
      </c>
      <c r="E47" s="101"/>
      <c r="F47" s="102">
        <f>D47*E47</f>
        <v>0</v>
      </c>
    </row>
    <row r="48" spans="1:6" s="17" customFormat="1" ht="18" customHeight="1" thickBot="1">
      <c r="A48" s="99" t="s">
        <v>14</v>
      </c>
      <c r="B48" s="79" t="s">
        <v>178</v>
      </c>
      <c r="C48" s="99" t="s">
        <v>15</v>
      </c>
      <c r="D48" s="100">
        <v>1</v>
      </c>
      <c r="E48" s="101"/>
      <c r="F48" s="102">
        <f>D48*E48</f>
        <v>0</v>
      </c>
    </row>
    <row r="49" spans="1:6" s="17" customFormat="1" ht="15.75" thickBot="1">
      <c r="A49" s="99" t="s">
        <v>24</v>
      </c>
      <c r="B49" s="79" t="s">
        <v>179</v>
      </c>
      <c r="C49" s="99" t="s">
        <v>15</v>
      </c>
      <c r="D49" s="100">
        <v>1</v>
      </c>
      <c r="E49" s="101"/>
      <c r="F49" s="102">
        <f>D49*E49</f>
        <v>0</v>
      </c>
    </row>
    <row r="50" spans="1:6" s="17" customFormat="1" ht="15.75" thickBot="1">
      <c r="A50" s="99" t="s">
        <v>33</v>
      </c>
      <c r="B50" s="79" t="s">
        <v>180</v>
      </c>
      <c r="C50" s="99" t="s">
        <v>15</v>
      </c>
      <c r="D50" s="100">
        <v>1</v>
      </c>
      <c r="E50" s="101"/>
      <c r="F50" s="102">
        <f>D50*E50</f>
        <v>0</v>
      </c>
    </row>
    <row r="51" spans="1:6" s="17" customFormat="1" ht="15.75" thickBot="1">
      <c r="A51" s="99" t="s">
        <v>34</v>
      </c>
      <c r="B51" s="79" t="s">
        <v>181</v>
      </c>
      <c r="C51" s="99" t="s">
        <v>15</v>
      </c>
      <c r="D51" s="100">
        <v>1</v>
      </c>
      <c r="E51" s="101"/>
      <c r="F51" s="102">
        <f aca="true" t="shared" si="0" ref="F51:F56">D51*E51</f>
        <v>0</v>
      </c>
    </row>
    <row r="52" spans="1:6" s="17" customFormat="1" ht="15.75" thickBot="1">
      <c r="A52" s="99" t="s">
        <v>58</v>
      </c>
      <c r="B52" s="79" t="s">
        <v>182</v>
      </c>
      <c r="C52" s="99" t="s">
        <v>15</v>
      </c>
      <c r="D52" s="100">
        <v>1</v>
      </c>
      <c r="E52" s="101"/>
      <c r="F52" s="102">
        <f t="shared" si="0"/>
        <v>0</v>
      </c>
    </row>
    <row r="53" spans="1:6" s="17" customFormat="1" ht="15.75" thickBot="1">
      <c r="A53" s="99" t="s">
        <v>59</v>
      </c>
      <c r="B53" s="79" t="s">
        <v>183</v>
      </c>
      <c r="C53" s="99" t="s">
        <v>15</v>
      </c>
      <c r="D53" s="100">
        <v>1</v>
      </c>
      <c r="E53" s="101"/>
      <c r="F53" s="102">
        <f t="shared" si="0"/>
        <v>0</v>
      </c>
    </row>
    <row r="54" spans="1:6" s="17" customFormat="1" ht="15.75" thickBot="1">
      <c r="A54" s="99" t="s">
        <v>64</v>
      </c>
      <c r="B54" s="79" t="s">
        <v>184</v>
      </c>
      <c r="C54" s="99" t="s">
        <v>15</v>
      </c>
      <c r="D54" s="100">
        <v>1</v>
      </c>
      <c r="E54" s="101"/>
      <c r="F54" s="102">
        <f t="shared" si="0"/>
        <v>0</v>
      </c>
    </row>
    <row r="55" spans="1:6" s="17" customFormat="1" ht="15.75" thickBot="1">
      <c r="A55" s="99" t="s">
        <v>65</v>
      </c>
      <c r="B55" s="79" t="s">
        <v>185</v>
      </c>
      <c r="C55" s="99" t="s">
        <v>15</v>
      </c>
      <c r="D55" s="100">
        <v>1</v>
      </c>
      <c r="E55" s="101"/>
      <c r="F55" s="102">
        <f t="shared" si="0"/>
        <v>0</v>
      </c>
    </row>
    <row r="56" spans="1:6" s="17" customFormat="1" ht="15.75" thickBot="1">
      <c r="A56" s="99" t="s">
        <v>174</v>
      </c>
      <c r="B56" s="79" t="s">
        <v>186</v>
      </c>
      <c r="C56" s="99" t="s">
        <v>15</v>
      </c>
      <c r="D56" s="100">
        <v>1</v>
      </c>
      <c r="E56" s="101"/>
      <c r="F56" s="102">
        <f t="shared" si="0"/>
        <v>0</v>
      </c>
    </row>
    <row r="57" spans="1:6" s="17" customFormat="1" ht="15.75" thickBot="1">
      <c r="A57" s="128" t="s">
        <v>175</v>
      </c>
      <c r="B57" s="79" t="s">
        <v>187</v>
      </c>
      <c r="C57" s="120" t="s">
        <v>15</v>
      </c>
      <c r="D57" s="122">
        <v>1</v>
      </c>
      <c r="E57" s="124"/>
      <c r="F57" s="126">
        <f>D57*E57</f>
        <v>0</v>
      </c>
    </row>
    <row r="58" spans="1:6" s="17" customFormat="1" ht="29.25" thickBot="1">
      <c r="A58" s="63" t="s">
        <v>4</v>
      </c>
      <c r="B58" s="18" t="s">
        <v>226</v>
      </c>
      <c r="C58" s="63" t="s">
        <v>6</v>
      </c>
      <c r="D58" s="62">
        <v>1</v>
      </c>
      <c r="E58" s="131"/>
      <c r="F58" s="133">
        <f>D58*E58</f>
        <v>0</v>
      </c>
    </row>
    <row r="59" spans="1:6" s="16" customFormat="1" ht="16.5" customHeight="1" thickBot="1">
      <c r="A59" s="57" t="s">
        <v>28</v>
      </c>
      <c r="B59" s="54" t="s">
        <v>81</v>
      </c>
      <c r="C59" s="55"/>
      <c r="D59" s="54"/>
      <c r="E59" s="54"/>
      <c r="F59" s="56"/>
    </row>
    <row r="60" spans="1:6" s="16" customFormat="1" ht="26.25" thickBot="1">
      <c r="A60" s="50" t="s">
        <v>11</v>
      </c>
      <c r="B60" s="148" t="s">
        <v>233</v>
      </c>
      <c r="C60" s="50"/>
      <c r="D60" s="51"/>
      <c r="E60" s="52"/>
      <c r="F60" s="53"/>
    </row>
    <row r="61" spans="1:6" s="17" customFormat="1" ht="29.25" thickBot="1">
      <c r="A61" s="104" t="s">
        <v>12</v>
      </c>
      <c r="B61" s="149" t="s">
        <v>227</v>
      </c>
      <c r="C61" s="104" t="s">
        <v>15</v>
      </c>
      <c r="D61" s="105">
        <v>1</v>
      </c>
      <c r="E61" s="106"/>
      <c r="F61" s="108">
        <f>D61*E61</f>
        <v>0</v>
      </c>
    </row>
    <row r="62" spans="1:6" s="17" customFormat="1" ht="29.25" thickBot="1">
      <c r="A62" s="104" t="s">
        <v>13</v>
      </c>
      <c r="B62" s="149" t="s">
        <v>228</v>
      </c>
      <c r="C62" s="104" t="s">
        <v>15</v>
      </c>
      <c r="D62" s="105">
        <v>1</v>
      </c>
      <c r="E62" s="106"/>
      <c r="F62" s="108">
        <f>D62*E62</f>
        <v>0</v>
      </c>
    </row>
    <row r="63" spans="1:6" s="17" customFormat="1" ht="29.25" thickBot="1">
      <c r="A63" s="104" t="s">
        <v>14</v>
      </c>
      <c r="B63" s="149" t="s">
        <v>229</v>
      </c>
      <c r="C63" s="104" t="s">
        <v>15</v>
      </c>
      <c r="D63" s="105">
        <v>1</v>
      </c>
      <c r="E63" s="106"/>
      <c r="F63" s="108">
        <f>D63*E63</f>
        <v>0</v>
      </c>
    </row>
    <row r="64" spans="1:6" s="17" customFormat="1" ht="29.25" thickBot="1">
      <c r="A64" s="104" t="s">
        <v>24</v>
      </c>
      <c r="B64" s="149" t="s">
        <v>230</v>
      </c>
      <c r="C64" s="104" t="s">
        <v>15</v>
      </c>
      <c r="D64" s="105">
        <v>1</v>
      </c>
      <c r="E64" s="106"/>
      <c r="F64" s="108">
        <f>D64*E64</f>
        <v>0</v>
      </c>
    </row>
    <row r="65" spans="1:6" s="17" customFormat="1" ht="29.25" thickBot="1">
      <c r="A65" s="128" t="s">
        <v>33</v>
      </c>
      <c r="B65" s="149" t="s">
        <v>231</v>
      </c>
      <c r="C65" s="128" t="s">
        <v>15</v>
      </c>
      <c r="D65" s="122">
        <v>1</v>
      </c>
      <c r="E65" s="131"/>
      <c r="F65" s="133">
        <f>D65*E65</f>
        <v>0</v>
      </c>
    </row>
    <row r="66" spans="1:6" s="16" customFormat="1" ht="15.75" thickBot="1">
      <c r="A66" s="50" t="s">
        <v>4</v>
      </c>
      <c r="B66" s="148" t="s">
        <v>234</v>
      </c>
      <c r="C66" s="50"/>
      <c r="D66" s="51"/>
      <c r="E66" s="52"/>
      <c r="F66" s="53"/>
    </row>
    <row r="67" spans="1:6" s="17" customFormat="1" ht="29.25" thickBot="1">
      <c r="A67" s="104" t="s">
        <v>12</v>
      </c>
      <c r="B67" s="149" t="s">
        <v>82</v>
      </c>
      <c r="C67" s="104" t="s">
        <v>15</v>
      </c>
      <c r="D67" s="105">
        <v>1</v>
      </c>
      <c r="E67" s="106"/>
      <c r="F67" s="108">
        <f>D67*E67</f>
        <v>0</v>
      </c>
    </row>
    <row r="68" spans="1:6" s="16" customFormat="1" ht="15.75" thickBot="1">
      <c r="A68" s="50" t="s">
        <v>5</v>
      </c>
      <c r="B68" s="109" t="s">
        <v>238</v>
      </c>
      <c r="C68" s="50"/>
      <c r="D68" s="51"/>
      <c r="E68" s="52"/>
      <c r="F68" s="53"/>
    </row>
    <row r="69" spans="1:6" s="17" customFormat="1" ht="15.75" thickBot="1">
      <c r="A69" s="128" t="s">
        <v>12</v>
      </c>
      <c r="B69" s="149" t="s">
        <v>155</v>
      </c>
      <c r="C69" s="120" t="s">
        <v>15</v>
      </c>
      <c r="D69" s="122">
        <v>1</v>
      </c>
      <c r="E69" s="124"/>
      <c r="F69" s="126">
        <f>D69*E69</f>
        <v>0</v>
      </c>
    </row>
    <row r="70" spans="1:6" s="16" customFormat="1" ht="15.75" thickBot="1">
      <c r="A70" s="50" t="s">
        <v>7</v>
      </c>
      <c r="B70" s="148" t="s">
        <v>235</v>
      </c>
      <c r="C70" s="50"/>
      <c r="D70" s="51"/>
      <c r="E70" s="52"/>
      <c r="F70" s="53"/>
    </row>
    <row r="71" spans="1:6" s="17" customFormat="1" ht="29.25" thickBot="1">
      <c r="A71" s="128" t="s">
        <v>12</v>
      </c>
      <c r="B71" s="149" t="s">
        <v>244</v>
      </c>
      <c r="C71" s="128" t="s">
        <v>15</v>
      </c>
      <c r="D71" s="122">
        <v>1</v>
      </c>
      <c r="E71" s="131"/>
      <c r="F71" s="133">
        <f>D71*E71</f>
        <v>0</v>
      </c>
    </row>
    <row r="72" spans="1:6" s="17" customFormat="1" ht="15.75" thickBot="1">
      <c r="A72" s="104" t="s">
        <v>13</v>
      </c>
      <c r="B72" s="149" t="s">
        <v>83</v>
      </c>
      <c r="C72" s="104" t="s">
        <v>15</v>
      </c>
      <c r="D72" s="105">
        <v>1</v>
      </c>
      <c r="E72" s="106"/>
      <c r="F72" s="108">
        <f aca="true" t="shared" si="1" ref="F72:F78">D72*E72</f>
        <v>0</v>
      </c>
    </row>
    <row r="73" spans="1:6" s="17" customFormat="1" ht="29.25" thickBot="1">
      <c r="A73" s="128" t="s">
        <v>14</v>
      </c>
      <c r="B73" s="149" t="s">
        <v>85</v>
      </c>
      <c r="C73" s="104" t="s">
        <v>15</v>
      </c>
      <c r="D73" s="105">
        <v>1</v>
      </c>
      <c r="E73" s="106"/>
      <c r="F73" s="108">
        <f t="shared" si="1"/>
        <v>0</v>
      </c>
    </row>
    <row r="74" spans="1:6" s="17" customFormat="1" ht="15.75" thickBot="1">
      <c r="A74" s="128" t="s">
        <v>24</v>
      </c>
      <c r="B74" s="149" t="s">
        <v>243</v>
      </c>
      <c r="C74" s="128" t="s">
        <v>15</v>
      </c>
      <c r="D74" s="122">
        <v>1</v>
      </c>
      <c r="E74" s="131"/>
      <c r="F74" s="133">
        <f>D74*E74</f>
        <v>0</v>
      </c>
    </row>
    <row r="75" spans="1:6" s="17" customFormat="1" ht="29.25" thickBot="1">
      <c r="A75" s="128" t="s">
        <v>33</v>
      </c>
      <c r="B75" s="149" t="s">
        <v>86</v>
      </c>
      <c r="C75" s="104" t="s">
        <v>15</v>
      </c>
      <c r="D75" s="105">
        <v>1</v>
      </c>
      <c r="E75" s="106"/>
      <c r="F75" s="108">
        <f t="shared" si="1"/>
        <v>0</v>
      </c>
    </row>
    <row r="76" spans="1:6" s="17" customFormat="1" ht="15.75" thickBot="1">
      <c r="A76" s="128" t="s">
        <v>34</v>
      </c>
      <c r="B76" s="149" t="s">
        <v>84</v>
      </c>
      <c r="C76" s="104" t="s">
        <v>15</v>
      </c>
      <c r="D76" s="105">
        <v>1</v>
      </c>
      <c r="E76" s="106"/>
      <c r="F76" s="108">
        <f t="shared" si="1"/>
        <v>0</v>
      </c>
    </row>
    <row r="77" spans="1:6" s="17" customFormat="1" ht="15.75" thickBot="1">
      <c r="A77" s="128" t="s">
        <v>58</v>
      </c>
      <c r="B77" s="149" t="s">
        <v>87</v>
      </c>
      <c r="C77" s="128" t="s">
        <v>15</v>
      </c>
      <c r="D77" s="122">
        <v>1</v>
      </c>
      <c r="E77" s="131"/>
      <c r="F77" s="133">
        <f t="shared" si="1"/>
        <v>0</v>
      </c>
    </row>
    <row r="78" spans="1:6" s="17" customFormat="1" ht="15.75" thickBot="1">
      <c r="A78" s="104" t="s">
        <v>59</v>
      </c>
      <c r="B78" s="149" t="s">
        <v>232</v>
      </c>
      <c r="C78" s="104" t="s">
        <v>15</v>
      </c>
      <c r="D78" s="105">
        <v>1</v>
      </c>
      <c r="E78" s="106"/>
      <c r="F78" s="108">
        <f t="shared" si="1"/>
        <v>0</v>
      </c>
    </row>
    <row r="79" spans="1:6" s="16" customFormat="1" ht="15.75" thickBot="1">
      <c r="A79" s="50" t="s">
        <v>8</v>
      </c>
      <c r="B79" s="148" t="s">
        <v>237</v>
      </c>
      <c r="C79" s="50"/>
      <c r="D79" s="51"/>
      <c r="E79" s="52"/>
      <c r="F79" s="53"/>
    </row>
    <row r="80" spans="1:6" s="17" customFormat="1" ht="15.75" thickBot="1">
      <c r="A80" s="104" t="s">
        <v>12</v>
      </c>
      <c r="B80" s="149" t="s">
        <v>88</v>
      </c>
      <c r="C80" s="104" t="s">
        <v>15</v>
      </c>
      <c r="D80" s="105">
        <v>1</v>
      </c>
      <c r="E80" s="106"/>
      <c r="F80" s="108">
        <f>D80*E80</f>
        <v>0</v>
      </c>
    </row>
    <row r="81" spans="1:6" s="16" customFormat="1" ht="15.75" thickBot="1">
      <c r="A81" s="50" t="s">
        <v>32</v>
      </c>
      <c r="B81" s="109" t="s">
        <v>236</v>
      </c>
      <c r="C81" s="50"/>
      <c r="D81" s="51"/>
      <c r="E81" s="52"/>
      <c r="F81" s="53"/>
    </row>
    <row r="82" spans="1:6" s="17" customFormat="1" ht="15.75" thickBot="1">
      <c r="A82" s="104" t="s">
        <v>12</v>
      </c>
      <c r="B82" s="79" t="s">
        <v>89</v>
      </c>
      <c r="C82" s="104" t="s">
        <v>15</v>
      </c>
      <c r="D82" s="105">
        <v>1</v>
      </c>
      <c r="E82" s="106"/>
      <c r="F82" s="108">
        <f>D82*E82</f>
        <v>0</v>
      </c>
    </row>
    <row r="83" spans="1:6" s="17" customFormat="1" ht="15.75" thickBot="1">
      <c r="A83" s="104" t="s">
        <v>13</v>
      </c>
      <c r="B83" s="79" t="s">
        <v>90</v>
      </c>
      <c r="C83" s="104" t="s">
        <v>15</v>
      </c>
      <c r="D83" s="105">
        <v>1</v>
      </c>
      <c r="E83" s="106"/>
      <c r="F83" s="108">
        <f>D83*E83</f>
        <v>0</v>
      </c>
    </row>
    <row r="84" spans="1:6" s="16" customFormat="1" ht="15.75" thickBot="1">
      <c r="A84" s="50" t="s">
        <v>54</v>
      </c>
      <c r="B84" s="109" t="s">
        <v>257</v>
      </c>
      <c r="C84" s="50"/>
      <c r="D84" s="51"/>
      <c r="E84" s="52"/>
      <c r="F84" s="53"/>
    </row>
    <row r="85" spans="1:6" s="17" customFormat="1" ht="15.75" thickBot="1">
      <c r="A85" s="104" t="s">
        <v>12</v>
      </c>
      <c r="B85" s="79" t="s">
        <v>91</v>
      </c>
      <c r="C85" s="104" t="s">
        <v>15</v>
      </c>
      <c r="D85" s="105">
        <v>1</v>
      </c>
      <c r="E85" s="106"/>
      <c r="F85" s="108">
        <f>D85*E85</f>
        <v>0</v>
      </c>
    </row>
    <row r="86" spans="1:6" s="17" customFormat="1" ht="15.75" thickBot="1">
      <c r="A86" s="104" t="s">
        <v>13</v>
      </c>
      <c r="B86" s="79" t="s">
        <v>92</v>
      </c>
      <c r="C86" s="104" t="s">
        <v>15</v>
      </c>
      <c r="D86" s="105">
        <v>1</v>
      </c>
      <c r="E86" s="106"/>
      <c r="F86" s="108">
        <f>D86*E86</f>
        <v>0</v>
      </c>
    </row>
    <row r="87" spans="1:6" s="17" customFormat="1" ht="15.75" thickBot="1">
      <c r="A87" s="104" t="s">
        <v>14</v>
      </c>
      <c r="B87" s="79" t="s">
        <v>93</v>
      </c>
      <c r="C87" s="104" t="s">
        <v>15</v>
      </c>
      <c r="D87" s="105">
        <v>1</v>
      </c>
      <c r="E87" s="106"/>
      <c r="F87" s="108">
        <f>D87*E87</f>
        <v>0</v>
      </c>
    </row>
    <row r="88" spans="1:6" s="16" customFormat="1" ht="15.75" thickBot="1">
      <c r="A88" s="50" t="s">
        <v>56</v>
      </c>
      <c r="B88" s="109" t="s">
        <v>252</v>
      </c>
      <c r="C88" s="50"/>
      <c r="D88" s="51"/>
      <c r="E88" s="52"/>
      <c r="F88" s="53"/>
    </row>
    <row r="89" spans="1:6" s="17" customFormat="1" ht="15.75" thickBot="1">
      <c r="A89" s="128" t="s">
        <v>12</v>
      </c>
      <c r="B89" s="79" t="s">
        <v>176</v>
      </c>
      <c r="C89" s="128" t="s">
        <v>15</v>
      </c>
      <c r="D89" s="122">
        <v>1</v>
      </c>
      <c r="E89" s="131"/>
      <c r="F89" s="133">
        <f>D89*E89</f>
        <v>0</v>
      </c>
    </row>
    <row r="90" spans="1:6" s="17" customFormat="1" ht="29.25" customHeight="1" thickBot="1">
      <c r="A90" s="128" t="s">
        <v>13</v>
      </c>
      <c r="B90" s="79" t="s">
        <v>177</v>
      </c>
      <c r="C90" s="128" t="s">
        <v>15</v>
      </c>
      <c r="D90" s="122">
        <v>1</v>
      </c>
      <c r="E90" s="131"/>
      <c r="F90" s="133">
        <f>D90*E90</f>
        <v>0</v>
      </c>
    </row>
    <row r="91" spans="1:6" s="17" customFormat="1" ht="18" customHeight="1" thickBot="1">
      <c r="A91" s="128" t="s">
        <v>14</v>
      </c>
      <c r="B91" s="79" t="s">
        <v>178</v>
      </c>
      <c r="C91" s="128" t="s">
        <v>15</v>
      </c>
      <c r="D91" s="122">
        <v>1</v>
      </c>
      <c r="E91" s="131"/>
      <c r="F91" s="133">
        <f>D91*E91</f>
        <v>0</v>
      </c>
    </row>
    <row r="92" spans="1:6" s="17" customFormat="1" ht="15.75" thickBot="1">
      <c r="A92" s="128" t="s">
        <v>24</v>
      </c>
      <c r="B92" s="79" t="s">
        <v>179</v>
      </c>
      <c r="C92" s="128" t="s">
        <v>15</v>
      </c>
      <c r="D92" s="122">
        <v>1</v>
      </c>
      <c r="E92" s="131"/>
      <c r="F92" s="133">
        <f>D92*E92</f>
        <v>0</v>
      </c>
    </row>
    <row r="93" spans="1:6" s="17" customFormat="1" ht="15.75" thickBot="1">
      <c r="A93" s="128" t="s">
        <v>33</v>
      </c>
      <c r="B93" s="79" t="s">
        <v>180</v>
      </c>
      <c r="C93" s="128" t="s">
        <v>15</v>
      </c>
      <c r="D93" s="122">
        <v>1</v>
      </c>
      <c r="E93" s="131"/>
      <c r="F93" s="133">
        <f>D93*E93</f>
        <v>0</v>
      </c>
    </row>
    <row r="94" spans="1:6" s="17" customFormat="1" ht="15.75" thickBot="1">
      <c r="A94" s="128" t="s">
        <v>34</v>
      </c>
      <c r="B94" s="79" t="s">
        <v>181</v>
      </c>
      <c r="C94" s="128" t="s">
        <v>15</v>
      </c>
      <c r="D94" s="122">
        <v>1</v>
      </c>
      <c r="E94" s="131"/>
      <c r="F94" s="133">
        <f aca="true" t="shared" si="2" ref="F94:F99">D94*E94</f>
        <v>0</v>
      </c>
    </row>
    <row r="95" spans="1:6" s="17" customFormat="1" ht="15.75" thickBot="1">
      <c r="A95" s="128" t="s">
        <v>58</v>
      </c>
      <c r="B95" s="79" t="s">
        <v>182</v>
      </c>
      <c r="C95" s="128" t="s">
        <v>15</v>
      </c>
      <c r="D95" s="122">
        <v>1</v>
      </c>
      <c r="E95" s="131"/>
      <c r="F95" s="133">
        <f t="shared" si="2"/>
        <v>0</v>
      </c>
    </row>
    <row r="96" spans="1:6" s="17" customFormat="1" ht="15.75" thickBot="1">
      <c r="A96" s="128" t="s">
        <v>59</v>
      </c>
      <c r="B96" s="79" t="s">
        <v>183</v>
      </c>
      <c r="C96" s="128" t="s">
        <v>15</v>
      </c>
      <c r="D96" s="122">
        <v>1</v>
      </c>
      <c r="E96" s="131"/>
      <c r="F96" s="133">
        <f t="shared" si="2"/>
        <v>0</v>
      </c>
    </row>
    <row r="97" spans="1:6" s="17" customFormat="1" ht="15.75" thickBot="1">
      <c r="A97" s="128" t="s">
        <v>64</v>
      </c>
      <c r="B97" s="79" t="s">
        <v>184</v>
      </c>
      <c r="C97" s="128" t="s">
        <v>15</v>
      </c>
      <c r="D97" s="122">
        <v>1</v>
      </c>
      <c r="E97" s="131"/>
      <c r="F97" s="133">
        <f t="shared" si="2"/>
        <v>0</v>
      </c>
    </row>
    <row r="98" spans="1:6" s="17" customFormat="1" ht="15.75" thickBot="1">
      <c r="A98" s="128" t="s">
        <v>65</v>
      </c>
      <c r="B98" s="79" t="s">
        <v>185</v>
      </c>
      <c r="C98" s="128" t="s">
        <v>15</v>
      </c>
      <c r="D98" s="122">
        <v>1</v>
      </c>
      <c r="E98" s="131"/>
      <c r="F98" s="133">
        <f t="shared" si="2"/>
        <v>0</v>
      </c>
    </row>
    <row r="99" spans="1:6" s="17" customFormat="1" ht="15.75" thickBot="1">
      <c r="A99" s="128" t="s">
        <v>174</v>
      </c>
      <c r="B99" s="79" t="s">
        <v>186</v>
      </c>
      <c r="C99" s="128" t="s">
        <v>15</v>
      </c>
      <c r="D99" s="122">
        <v>1</v>
      </c>
      <c r="E99" s="131"/>
      <c r="F99" s="133">
        <f t="shared" si="2"/>
        <v>0</v>
      </c>
    </row>
    <row r="100" spans="1:6" s="17" customFormat="1" ht="15.75" thickBot="1">
      <c r="A100" s="128" t="s">
        <v>175</v>
      </c>
      <c r="B100" s="79" t="s">
        <v>187</v>
      </c>
      <c r="C100" s="128" t="s">
        <v>15</v>
      </c>
      <c r="D100" s="122">
        <v>1</v>
      </c>
      <c r="E100" s="131"/>
      <c r="F100" s="133">
        <f>D100*E100</f>
        <v>0</v>
      </c>
    </row>
    <row r="101" spans="1:6" s="17" customFormat="1" ht="15.75" thickBot="1">
      <c r="A101" s="128" t="s">
        <v>255</v>
      </c>
      <c r="B101" s="79" t="s">
        <v>253</v>
      </c>
      <c r="C101" s="128" t="s">
        <v>15</v>
      </c>
      <c r="D101" s="122">
        <v>1</v>
      </c>
      <c r="E101" s="131"/>
      <c r="F101" s="133">
        <f>D101*E101</f>
        <v>0</v>
      </c>
    </row>
    <row r="102" spans="1:6" s="17" customFormat="1" ht="15.75" thickBot="1">
      <c r="A102" s="128" t="s">
        <v>256</v>
      </c>
      <c r="B102" s="79" t="s">
        <v>254</v>
      </c>
      <c r="C102" s="128" t="s">
        <v>15</v>
      </c>
      <c r="D102" s="122">
        <v>1</v>
      </c>
      <c r="E102" s="131"/>
      <c r="F102" s="133">
        <f>D102*E102</f>
        <v>0</v>
      </c>
    </row>
    <row r="103" spans="1:6" s="16" customFormat="1" ht="15.75" thickBot="1">
      <c r="A103" s="50" t="s">
        <v>113</v>
      </c>
      <c r="B103" s="109" t="s">
        <v>239</v>
      </c>
      <c r="C103" s="50"/>
      <c r="D103" s="51"/>
      <c r="E103" s="52"/>
      <c r="F103" s="53"/>
    </row>
    <row r="104" spans="1:6" s="17" customFormat="1" ht="15.75" thickBot="1">
      <c r="A104" s="128" t="s">
        <v>12</v>
      </c>
      <c r="B104" s="79" t="s">
        <v>176</v>
      </c>
      <c r="C104" s="128" t="s">
        <v>15</v>
      </c>
      <c r="D104" s="122">
        <v>1</v>
      </c>
      <c r="E104" s="131"/>
      <c r="F104" s="133">
        <f>D104*E104</f>
        <v>0</v>
      </c>
    </row>
    <row r="105" spans="1:6" s="17" customFormat="1" ht="29.25" customHeight="1" thickBot="1">
      <c r="A105" s="128" t="s">
        <v>13</v>
      </c>
      <c r="B105" s="79" t="s">
        <v>177</v>
      </c>
      <c r="C105" s="128" t="s">
        <v>15</v>
      </c>
      <c r="D105" s="122">
        <v>1</v>
      </c>
      <c r="E105" s="131"/>
      <c r="F105" s="133">
        <f>D105*E105</f>
        <v>0</v>
      </c>
    </row>
    <row r="106" spans="1:6" s="17" customFormat="1" ht="18" customHeight="1" thickBot="1">
      <c r="A106" s="128" t="s">
        <v>14</v>
      </c>
      <c r="B106" s="79" t="s">
        <v>178</v>
      </c>
      <c r="C106" s="128" t="s">
        <v>15</v>
      </c>
      <c r="D106" s="122">
        <v>1</v>
      </c>
      <c r="E106" s="131"/>
      <c r="F106" s="133">
        <f>D106*E106</f>
        <v>0</v>
      </c>
    </row>
    <row r="107" spans="1:6" s="17" customFormat="1" ht="15.75" thickBot="1">
      <c r="A107" s="128" t="s">
        <v>24</v>
      </c>
      <c r="B107" s="79" t="s">
        <v>179</v>
      </c>
      <c r="C107" s="128" t="s">
        <v>15</v>
      </c>
      <c r="D107" s="122">
        <v>1</v>
      </c>
      <c r="E107" s="131"/>
      <c r="F107" s="133">
        <f>D107*E107</f>
        <v>0</v>
      </c>
    </row>
    <row r="108" spans="1:6" s="17" customFormat="1" ht="15.75" thickBot="1">
      <c r="A108" s="128" t="s">
        <v>33</v>
      </c>
      <c r="B108" s="79" t="s">
        <v>180</v>
      </c>
      <c r="C108" s="128" t="s">
        <v>15</v>
      </c>
      <c r="D108" s="122">
        <v>1</v>
      </c>
      <c r="E108" s="131"/>
      <c r="F108" s="133">
        <f>D108*E108</f>
        <v>0</v>
      </c>
    </row>
    <row r="109" spans="1:6" s="17" customFormat="1" ht="15.75" thickBot="1">
      <c r="A109" s="128" t="s">
        <v>34</v>
      </c>
      <c r="B109" s="79" t="s">
        <v>181</v>
      </c>
      <c r="C109" s="128" t="s">
        <v>15</v>
      </c>
      <c r="D109" s="122">
        <v>1</v>
      </c>
      <c r="E109" s="131"/>
      <c r="F109" s="133">
        <f aca="true" t="shared" si="3" ref="F109:F114">D109*E109</f>
        <v>0</v>
      </c>
    </row>
    <row r="110" spans="1:6" s="17" customFormat="1" ht="15.75" thickBot="1">
      <c r="A110" s="128" t="s">
        <v>58</v>
      </c>
      <c r="B110" s="79" t="s">
        <v>182</v>
      </c>
      <c r="C110" s="128" t="s">
        <v>15</v>
      </c>
      <c r="D110" s="122">
        <v>1</v>
      </c>
      <c r="E110" s="131"/>
      <c r="F110" s="133">
        <f t="shared" si="3"/>
        <v>0</v>
      </c>
    </row>
    <row r="111" spans="1:6" s="17" customFormat="1" ht="15.75" thickBot="1">
      <c r="A111" s="128" t="s">
        <v>59</v>
      </c>
      <c r="B111" s="79" t="s">
        <v>183</v>
      </c>
      <c r="C111" s="128" t="s">
        <v>15</v>
      </c>
      <c r="D111" s="122">
        <v>1</v>
      </c>
      <c r="E111" s="131"/>
      <c r="F111" s="133">
        <f t="shared" si="3"/>
        <v>0</v>
      </c>
    </row>
    <row r="112" spans="1:6" s="17" customFormat="1" ht="15.75" thickBot="1">
      <c r="A112" s="128" t="s">
        <v>64</v>
      </c>
      <c r="B112" s="79" t="s">
        <v>184</v>
      </c>
      <c r="C112" s="128" t="s">
        <v>15</v>
      </c>
      <c r="D112" s="122">
        <v>1</v>
      </c>
      <c r="E112" s="131"/>
      <c r="F112" s="133">
        <f t="shared" si="3"/>
        <v>0</v>
      </c>
    </row>
    <row r="113" spans="1:6" s="17" customFormat="1" ht="15.75" thickBot="1">
      <c r="A113" s="128" t="s">
        <v>65</v>
      </c>
      <c r="B113" s="79" t="s">
        <v>185</v>
      </c>
      <c r="C113" s="128" t="s">
        <v>15</v>
      </c>
      <c r="D113" s="122">
        <v>1</v>
      </c>
      <c r="E113" s="131"/>
      <c r="F113" s="133">
        <f t="shared" si="3"/>
        <v>0</v>
      </c>
    </row>
    <row r="114" spans="1:6" s="17" customFormat="1" ht="15.75" thickBot="1">
      <c r="A114" s="128" t="s">
        <v>174</v>
      </c>
      <c r="B114" s="79" t="s">
        <v>186</v>
      </c>
      <c r="C114" s="128" t="s">
        <v>15</v>
      </c>
      <c r="D114" s="122">
        <v>1</v>
      </c>
      <c r="E114" s="131"/>
      <c r="F114" s="133">
        <f t="shared" si="3"/>
        <v>0</v>
      </c>
    </row>
    <row r="115" spans="1:6" s="17" customFormat="1" ht="15.75" thickBot="1">
      <c r="A115" s="128" t="s">
        <v>175</v>
      </c>
      <c r="B115" s="79" t="s">
        <v>187</v>
      </c>
      <c r="C115" s="128" t="s">
        <v>15</v>
      </c>
      <c r="D115" s="122">
        <v>1</v>
      </c>
      <c r="E115" s="131"/>
      <c r="F115" s="133">
        <f>D115*E115</f>
        <v>0</v>
      </c>
    </row>
    <row r="116" spans="1:6" s="17" customFormat="1" ht="15.75" thickBot="1">
      <c r="A116" s="128" t="s">
        <v>255</v>
      </c>
      <c r="B116" s="79" t="s">
        <v>253</v>
      </c>
      <c r="C116" s="128" t="s">
        <v>15</v>
      </c>
      <c r="D116" s="122">
        <v>1</v>
      </c>
      <c r="E116" s="131"/>
      <c r="F116" s="133">
        <f>D116*E116</f>
        <v>0</v>
      </c>
    </row>
    <row r="117" spans="1:6" s="17" customFormat="1" ht="15.75" thickBot="1">
      <c r="A117" s="128" t="s">
        <v>256</v>
      </c>
      <c r="B117" s="79" t="s">
        <v>254</v>
      </c>
      <c r="C117" s="128" t="s">
        <v>15</v>
      </c>
      <c r="D117" s="122">
        <v>1</v>
      </c>
      <c r="E117" s="131"/>
      <c r="F117" s="133">
        <f>D117*E117</f>
        <v>0</v>
      </c>
    </row>
    <row r="118" spans="1:6" s="16" customFormat="1" ht="15.75" thickBot="1">
      <c r="A118" s="50" t="s">
        <v>114</v>
      </c>
      <c r="B118" s="109" t="s">
        <v>240</v>
      </c>
      <c r="C118" s="50"/>
      <c r="D118" s="51"/>
      <c r="E118" s="52"/>
      <c r="F118" s="53"/>
    </row>
    <row r="119" spans="1:6" s="17" customFormat="1" ht="15.75" thickBot="1">
      <c r="A119" s="128" t="s">
        <v>12</v>
      </c>
      <c r="B119" s="79" t="s">
        <v>108</v>
      </c>
      <c r="C119" s="128" t="s">
        <v>15</v>
      </c>
      <c r="D119" s="122">
        <v>1</v>
      </c>
      <c r="E119" s="131"/>
      <c r="F119" s="133">
        <f>D119*E119</f>
        <v>0</v>
      </c>
    </row>
    <row r="120" spans="1:6" s="17" customFormat="1" ht="15.75" thickBot="1">
      <c r="A120" s="128" t="s">
        <v>13</v>
      </c>
      <c r="B120" s="79" t="s">
        <v>109</v>
      </c>
      <c r="C120" s="128" t="s">
        <v>15</v>
      </c>
      <c r="D120" s="122">
        <v>1</v>
      </c>
      <c r="E120" s="131"/>
      <c r="F120" s="133">
        <f>D120*E120</f>
        <v>0</v>
      </c>
    </row>
    <row r="121" spans="1:6" s="16" customFormat="1" ht="78" customHeight="1" thickBot="1">
      <c r="A121" s="50" t="s">
        <v>117</v>
      </c>
      <c r="B121" s="150" t="s">
        <v>242</v>
      </c>
      <c r="C121" s="50"/>
      <c r="D121" s="51"/>
      <c r="E121" s="52"/>
      <c r="F121" s="53"/>
    </row>
    <row r="122" spans="1:6" s="17" customFormat="1" ht="44.25" thickBot="1">
      <c r="A122" s="128" t="s">
        <v>12</v>
      </c>
      <c r="B122" s="151" t="s">
        <v>245</v>
      </c>
      <c r="C122" s="128" t="s">
        <v>49</v>
      </c>
      <c r="D122" s="122">
        <v>1</v>
      </c>
      <c r="E122" s="131"/>
      <c r="F122" s="133">
        <f aca="true" t="shared" si="4" ref="F122:F128">D122*E122</f>
        <v>0</v>
      </c>
    </row>
    <row r="123" spans="1:6" s="17" customFormat="1" ht="44.25" thickBot="1">
      <c r="A123" s="128" t="s">
        <v>13</v>
      </c>
      <c r="B123" s="151" t="s">
        <v>246</v>
      </c>
      <c r="C123" s="128" t="s">
        <v>49</v>
      </c>
      <c r="D123" s="122">
        <v>1</v>
      </c>
      <c r="E123" s="131"/>
      <c r="F123" s="133">
        <f t="shared" si="4"/>
        <v>0</v>
      </c>
    </row>
    <row r="124" spans="1:6" s="17" customFormat="1" ht="44.25" thickBot="1">
      <c r="A124" s="128" t="s">
        <v>14</v>
      </c>
      <c r="B124" s="151" t="s">
        <v>247</v>
      </c>
      <c r="C124" s="128" t="s">
        <v>49</v>
      </c>
      <c r="D124" s="122">
        <v>1</v>
      </c>
      <c r="E124" s="131"/>
      <c r="F124" s="133">
        <f t="shared" si="4"/>
        <v>0</v>
      </c>
    </row>
    <row r="125" spans="1:6" s="17" customFormat="1" ht="44.25" thickBot="1">
      <c r="A125" s="128" t="s">
        <v>24</v>
      </c>
      <c r="B125" s="151" t="s">
        <v>248</v>
      </c>
      <c r="C125" s="128" t="s">
        <v>49</v>
      </c>
      <c r="D125" s="122">
        <v>1</v>
      </c>
      <c r="E125" s="131"/>
      <c r="F125" s="133">
        <f t="shared" si="4"/>
        <v>0</v>
      </c>
    </row>
    <row r="126" spans="1:6" s="17" customFormat="1" ht="44.25" thickBot="1">
      <c r="A126" s="128" t="s">
        <v>33</v>
      </c>
      <c r="B126" s="151" t="s">
        <v>249</v>
      </c>
      <c r="C126" s="128" t="s">
        <v>49</v>
      </c>
      <c r="D126" s="122">
        <v>1</v>
      </c>
      <c r="E126" s="131"/>
      <c r="F126" s="133">
        <f>D126*E126</f>
        <v>0</v>
      </c>
    </row>
    <row r="127" spans="1:6" s="17" customFormat="1" ht="44.25" thickBot="1">
      <c r="A127" s="128" t="s">
        <v>34</v>
      </c>
      <c r="B127" s="151" t="s">
        <v>251</v>
      </c>
      <c r="C127" s="128" t="s">
        <v>49</v>
      </c>
      <c r="D127" s="122">
        <v>1</v>
      </c>
      <c r="E127" s="131"/>
      <c r="F127" s="133">
        <f t="shared" si="4"/>
        <v>0</v>
      </c>
    </row>
    <row r="128" spans="1:6" s="17" customFormat="1" ht="44.25" thickBot="1">
      <c r="A128" s="128" t="s">
        <v>58</v>
      </c>
      <c r="B128" s="151" t="s">
        <v>250</v>
      </c>
      <c r="C128" s="128" t="s">
        <v>49</v>
      </c>
      <c r="D128" s="122">
        <v>1</v>
      </c>
      <c r="E128" s="131"/>
      <c r="F128" s="133">
        <f t="shared" si="4"/>
        <v>0</v>
      </c>
    </row>
    <row r="129" spans="1:6" s="16" customFormat="1" ht="33" customHeight="1" thickBot="1">
      <c r="A129" s="57" t="s">
        <v>53</v>
      </c>
      <c r="B129" s="54" t="s">
        <v>94</v>
      </c>
      <c r="C129" s="55"/>
      <c r="D129" s="54"/>
      <c r="E129" s="54"/>
      <c r="F129" s="56"/>
    </row>
    <row r="130" spans="1:6" s="16" customFormat="1" ht="26.25" thickBot="1">
      <c r="A130" s="50" t="s">
        <v>11</v>
      </c>
      <c r="B130" s="109" t="s">
        <v>188</v>
      </c>
      <c r="C130" s="50"/>
      <c r="D130" s="51"/>
      <c r="E130" s="52"/>
      <c r="F130" s="53"/>
    </row>
    <row r="131" spans="1:6" s="17" customFormat="1" ht="17.25" thickBot="1">
      <c r="A131" s="104" t="s">
        <v>12</v>
      </c>
      <c r="B131" s="79" t="s">
        <v>95</v>
      </c>
      <c r="C131" s="104" t="s">
        <v>52</v>
      </c>
      <c r="D131" s="105">
        <v>1</v>
      </c>
      <c r="E131" s="106"/>
      <c r="F131" s="108">
        <f aca="true" t="shared" si="5" ref="F131:F138">D131*E131</f>
        <v>0</v>
      </c>
    </row>
    <row r="132" spans="1:6" s="17" customFormat="1" ht="17.25" thickBot="1">
      <c r="A132" s="104" t="s">
        <v>13</v>
      </c>
      <c r="B132" s="79" t="s">
        <v>96</v>
      </c>
      <c r="C132" s="104" t="s">
        <v>52</v>
      </c>
      <c r="D132" s="105">
        <v>1</v>
      </c>
      <c r="E132" s="106"/>
      <c r="F132" s="108">
        <f t="shared" si="5"/>
        <v>0</v>
      </c>
    </row>
    <row r="133" spans="1:6" s="17" customFormat="1" ht="17.25" thickBot="1">
      <c r="A133" s="104" t="s">
        <v>14</v>
      </c>
      <c r="B133" s="79" t="s">
        <v>97</v>
      </c>
      <c r="C133" s="104" t="s">
        <v>52</v>
      </c>
      <c r="D133" s="105">
        <v>1</v>
      </c>
      <c r="E133" s="106"/>
      <c r="F133" s="108">
        <f t="shared" si="5"/>
        <v>0</v>
      </c>
    </row>
    <row r="134" spans="1:6" s="17" customFormat="1" ht="17.25" thickBot="1">
      <c r="A134" s="104" t="s">
        <v>24</v>
      </c>
      <c r="B134" s="79" t="s">
        <v>98</v>
      </c>
      <c r="C134" s="104" t="s">
        <v>52</v>
      </c>
      <c r="D134" s="105">
        <v>1</v>
      </c>
      <c r="E134" s="106"/>
      <c r="F134" s="108">
        <f t="shared" si="5"/>
        <v>0</v>
      </c>
    </row>
    <row r="135" spans="1:6" s="17" customFormat="1" ht="17.25" thickBot="1">
      <c r="A135" s="104" t="s">
        <v>33</v>
      </c>
      <c r="B135" s="79" t="s">
        <v>100</v>
      </c>
      <c r="C135" s="104" t="s">
        <v>52</v>
      </c>
      <c r="D135" s="105">
        <v>1</v>
      </c>
      <c r="E135" s="106"/>
      <c r="F135" s="108">
        <f t="shared" si="5"/>
        <v>0</v>
      </c>
    </row>
    <row r="136" spans="1:6" s="17" customFormat="1" ht="17.25" thickBot="1">
      <c r="A136" s="104" t="s">
        <v>34</v>
      </c>
      <c r="B136" s="79" t="s">
        <v>99</v>
      </c>
      <c r="C136" s="104" t="s">
        <v>52</v>
      </c>
      <c r="D136" s="105">
        <v>1</v>
      </c>
      <c r="E136" s="106"/>
      <c r="F136" s="108">
        <f t="shared" si="5"/>
        <v>0</v>
      </c>
    </row>
    <row r="137" spans="1:6" s="17" customFormat="1" ht="17.25" thickBot="1">
      <c r="A137" s="104" t="s">
        <v>58</v>
      </c>
      <c r="B137" s="79" t="s">
        <v>106</v>
      </c>
      <c r="C137" s="104" t="s">
        <v>52</v>
      </c>
      <c r="D137" s="105">
        <v>1</v>
      </c>
      <c r="E137" s="106"/>
      <c r="F137" s="108">
        <f t="shared" si="5"/>
        <v>0</v>
      </c>
    </row>
    <row r="138" spans="1:6" s="17" customFormat="1" ht="17.25" thickBot="1">
      <c r="A138" s="104" t="s">
        <v>59</v>
      </c>
      <c r="B138" s="79" t="s">
        <v>107</v>
      </c>
      <c r="C138" s="104" t="s">
        <v>52</v>
      </c>
      <c r="D138" s="105">
        <v>1</v>
      </c>
      <c r="E138" s="106"/>
      <c r="F138" s="108">
        <f t="shared" si="5"/>
        <v>0</v>
      </c>
    </row>
    <row r="139" spans="1:6" s="16" customFormat="1" ht="26.25" thickBot="1">
      <c r="A139" s="50" t="s">
        <v>4</v>
      </c>
      <c r="B139" s="109" t="s">
        <v>189</v>
      </c>
      <c r="C139" s="50"/>
      <c r="D139" s="51"/>
      <c r="E139" s="52"/>
      <c r="F139" s="53"/>
    </row>
    <row r="140" spans="1:6" s="17" customFormat="1" ht="17.25" thickBot="1">
      <c r="A140" s="128" t="s">
        <v>12</v>
      </c>
      <c r="B140" s="79" t="s">
        <v>101</v>
      </c>
      <c r="C140" s="104" t="s">
        <v>52</v>
      </c>
      <c r="D140" s="105">
        <v>1</v>
      </c>
      <c r="E140" s="106"/>
      <c r="F140" s="108">
        <f aca="true" t="shared" si="6" ref="F140:F145">D140*E140</f>
        <v>0</v>
      </c>
    </row>
    <row r="141" spans="1:6" s="17" customFormat="1" ht="17.25" thickBot="1">
      <c r="A141" s="128" t="s">
        <v>13</v>
      </c>
      <c r="B141" s="79" t="s">
        <v>156</v>
      </c>
      <c r="C141" s="120" t="s">
        <v>52</v>
      </c>
      <c r="D141" s="122">
        <v>1</v>
      </c>
      <c r="E141" s="124"/>
      <c r="F141" s="126">
        <f t="shared" si="6"/>
        <v>0</v>
      </c>
    </row>
    <row r="142" spans="1:6" s="17" customFormat="1" ht="17.25" thickBot="1">
      <c r="A142" s="128" t="s">
        <v>14</v>
      </c>
      <c r="B142" s="79" t="s">
        <v>102</v>
      </c>
      <c r="C142" s="104" t="s">
        <v>52</v>
      </c>
      <c r="D142" s="105">
        <v>1</v>
      </c>
      <c r="E142" s="106"/>
      <c r="F142" s="108">
        <f t="shared" si="6"/>
        <v>0</v>
      </c>
    </row>
    <row r="143" spans="1:6" s="17" customFormat="1" ht="17.25" thickBot="1">
      <c r="A143" s="104" t="s">
        <v>24</v>
      </c>
      <c r="B143" s="79" t="s">
        <v>103</v>
      </c>
      <c r="C143" s="104" t="s">
        <v>52</v>
      </c>
      <c r="D143" s="105">
        <v>1</v>
      </c>
      <c r="E143" s="106"/>
      <c r="F143" s="108">
        <f t="shared" si="6"/>
        <v>0</v>
      </c>
    </row>
    <row r="144" spans="1:6" s="17" customFormat="1" ht="17.25" thickBot="1">
      <c r="A144" s="104" t="s">
        <v>33</v>
      </c>
      <c r="B144" s="79" t="s">
        <v>104</v>
      </c>
      <c r="C144" s="104" t="s">
        <v>52</v>
      </c>
      <c r="D144" s="105">
        <v>1</v>
      </c>
      <c r="E144" s="106"/>
      <c r="F144" s="108">
        <f t="shared" si="6"/>
        <v>0</v>
      </c>
    </row>
    <row r="145" spans="1:6" s="17" customFormat="1" ht="15.75" thickBot="1">
      <c r="A145" s="104" t="s">
        <v>34</v>
      </c>
      <c r="B145" s="79" t="s">
        <v>105</v>
      </c>
      <c r="C145" s="104" t="s">
        <v>52</v>
      </c>
      <c r="D145" s="105">
        <v>1</v>
      </c>
      <c r="E145" s="106"/>
      <c r="F145" s="108">
        <f t="shared" si="6"/>
        <v>0</v>
      </c>
    </row>
    <row r="146" spans="1:6" s="16" customFormat="1" ht="15.75" thickBot="1">
      <c r="A146" s="50" t="s">
        <v>5</v>
      </c>
      <c r="B146" s="109" t="s">
        <v>190</v>
      </c>
      <c r="C146" s="50"/>
      <c r="D146" s="51"/>
      <c r="E146" s="52"/>
      <c r="F146" s="53"/>
    </row>
    <row r="147" spans="1:6" s="93" customFormat="1" ht="29.25" thickBot="1">
      <c r="A147" s="111" t="s">
        <v>12</v>
      </c>
      <c r="B147" s="79" t="s">
        <v>150</v>
      </c>
      <c r="C147" s="111" t="s">
        <v>15</v>
      </c>
      <c r="D147" s="113">
        <v>1</v>
      </c>
      <c r="E147" s="115"/>
      <c r="F147" s="117">
        <f>D147*E147</f>
        <v>0</v>
      </c>
    </row>
    <row r="148" spans="1:6" s="93" customFormat="1" ht="29.25" thickBot="1">
      <c r="A148" s="104" t="s">
        <v>13</v>
      </c>
      <c r="B148" s="79" t="s">
        <v>151</v>
      </c>
      <c r="C148" s="104" t="s">
        <v>15</v>
      </c>
      <c r="D148" s="105">
        <v>1</v>
      </c>
      <c r="E148" s="106"/>
      <c r="F148" s="108">
        <f>D148*E148</f>
        <v>0</v>
      </c>
    </row>
    <row r="149" spans="1:6" s="17" customFormat="1" ht="29.25" thickBot="1">
      <c r="A149" s="104" t="s">
        <v>14</v>
      </c>
      <c r="B149" s="79" t="s">
        <v>152</v>
      </c>
      <c r="C149" s="104" t="s">
        <v>15</v>
      </c>
      <c r="D149" s="105">
        <v>1</v>
      </c>
      <c r="E149" s="106"/>
      <c r="F149" s="108">
        <f>D149*E149</f>
        <v>0</v>
      </c>
    </row>
    <row r="150" spans="1:6" s="16" customFormat="1" ht="26.25" thickBot="1">
      <c r="A150" s="50" t="s">
        <v>7</v>
      </c>
      <c r="B150" s="109" t="s">
        <v>191</v>
      </c>
      <c r="C150" s="50"/>
      <c r="D150" s="51"/>
      <c r="E150" s="52"/>
      <c r="F150" s="53"/>
    </row>
    <row r="151" spans="1:6" s="17" customFormat="1" ht="15.75" thickBot="1">
      <c r="A151" s="104" t="s">
        <v>12</v>
      </c>
      <c r="B151" s="79" t="s">
        <v>110</v>
      </c>
      <c r="C151" s="104" t="s">
        <v>15</v>
      </c>
      <c r="D151" s="105">
        <v>1</v>
      </c>
      <c r="E151" s="106"/>
      <c r="F151" s="108">
        <f>D151*E151</f>
        <v>0</v>
      </c>
    </row>
    <row r="152" spans="1:6" s="17" customFormat="1" ht="15.75" thickBot="1">
      <c r="A152" s="104" t="s">
        <v>13</v>
      </c>
      <c r="B152" s="79" t="s">
        <v>111</v>
      </c>
      <c r="C152" s="104" t="s">
        <v>15</v>
      </c>
      <c r="D152" s="105">
        <v>1</v>
      </c>
      <c r="E152" s="106"/>
      <c r="F152" s="108">
        <f>D152*E152</f>
        <v>0</v>
      </c>
    </row>
    <row r="153" spans="1:6" s="17" customFormat="1" ht="15.75" thickBot="1">
      <c r="A153" s="104" t="s">
        <v>13</v>
      </c>
      <c r="B153" s="79" t="s">
        <v>112</v>
      </c>
      <c r="C153" s="104" t="s">
        <v>15</v>
      </c>
      <c r="D153" s="105">
        <v>1</v>
      </c>
      <c r="E153" s="106"/>
      <c r="F153" s="108">
        <f>D153*E153</f>
        <v>0</v>
      </c>
    </row>
    <row r="154" spans="1:6" s="16" customFormat="1" ht="26.25" thickBot="1">
      <c r="A154" s="50" t="s">
        <v>8</v>
      </c>
      <c r="B154" s="109" t="s">
        <v>192</v>
      </c>
      <c r="C154" s="50"/>
      <c r="D154" s="51"/>
      <c r="E154" s="52"/>
      <c r="F154" s="53"/>
    </row>
    <row r="155" spans="1:6" s="17" customFormat="1" ht="15.75" thickBot="1">
      <c r="A155" s="104" t="s">
        <v>12</v>
      </c>
      <c r="B155" s="118" t="s">
        <v>153</v>
      </c>
      <c r="C155" s="104" t="s">
        <v>15</v>
      </c>
      <c r="D155" s="105">
        <v>1</v>
      </c>
      <c r="E155" s="106"/>
      <c r="F155" s="108">
        <f>D155*E155</f>
        <v>0</v>
      </c>
    </row>
    <row r="156" spans="1:6" s="16" customFormat="1" ht="39" thickBot="1">
      <c r="A156" s="50" t="s">
        <v>32</v>
      </c>
      <c r="B156" s="109" t="s">
        <v>193</v>
      </c>
      <c r="C156" s="50" t="s">
        <v>15</v>
      </c>
      <c r="D156" s="105">
        <v>1</v>
      </c>
      <c r="E156" s="106"/>
      <c r="F156" s="108">
        <f>D156*E156</f>
        <v>0</v>
      </c>
    </row>
    <row r="157" spans="1:7" s="17" customFormat="1" ht="103.5">
      <c r="A157" s="143" t="s">
        <v>54</v>
      </c>
      <c r="B157" s="144" t="s">
        <v>204</v>
      </c>
      <c r="C157" s="91" t="s">
        <v>6</v>
      </c>
      <c r="D157" s="135">
        <v>1</v>
      </c>
      <c r="E157" s="136"/>
      <c r="F157" s="137">
        <f>D157*E157</f>
        <v>0</v>
      </c>
      <c r="G157" s="138"/>
    </row>
    <row r="158" spans="1:7" s="17" customFormat="1" ht="15" customHeight="1">
      <c r="A158" s="143"/>
      <c r="B158" s="145" t="s">
        <v>194</v>
      </c>
      <c r="C158" s="90"/>
      <c r="D158" s="139"/>
      <c r="E158" s="140"/>
      <c r="F158" s="132"/>
      <c r="G158" s="138"/>
    </row>
    <row r="159" spans="1:7" s="17" customFormat="1" ht="15" customHeight="1">
      <c r="A159" s="143"/>
      <c r="B159" s="145" t="s">
        <v>195</v>
      </c>
      <c r="C159" s="90"/>
      <c r="D159" s="139"/>
      <c r="E159" s="140"/>
      <c r="F159" s="132"/>
      <c r="G159" s="138"/>
    </row>
    <row r="160" spans="1:7" s="17" customFormat="1" ht="15" customHeight="1">
      <c r="A160" s="143"/>
      <c r="B160" s="145" t="s">
        <v>196</v>
      </c>
      <c r="C160" s="90"/>
      <c r="D160" s="139"/>
      <c r="E160" s="140"/>
      <c r="F160" s="132"/>
      <c r="G160" s="138"/>
    </row>
    <row r="161" spans="1:7" s="17" customFormat="1" ht="15" customHeight="1">
      <c r="A161" s="143"/>
      <c r="B161" s="145" t="s">
        <v>197</v>
      </c>
      <c r="C161" s="90"/>
      <c r="D161" s="139"/>
      <c r="E161" s="140"/>
      <c r="F161" s="132"/>
      <c r="G161" s="138"/>
    </row>
    <row r="162" spans="1:7" s="17" customFormat="1" ht="15" customHeight="1">
      <c r="A162" s="143"/>
      <c r="B162" s="145" t="s">
        <v>198</v>
      </c>
      <c r="C162" s="90"/>
      <c r="D162" s="139"/>
      <c r="E162" s="140"/>
      <c r="F162" s="132"/>
      <c r="G162" s="138"/>
    </row>
    <row r="163" spans="1:7" s="17" customFormat="1" ht="15" customHeight="1">
      <c r="A163" s="143"/>
      <c r="B163" s="145" t="s">
        <v>199</v>
      </c>
      <c r="C163" s="90"/>
      <c r="D163" s="139"/>
      <c r="E163" s="140"/>
      <c r="F163" s="132"/>
      <c r="G163" s="138"/>
    </row>
    <row r="164" spans="1:7" s="17" customFormat="1" ht="15" customHeight="1">
      <c r="A164" s="143"/>
      <c r="B164" s="145" t="s">
        <v>200</v>
      </c>
      <c r="C164" s="90"/>
      <c r="D164" s="139"/>
      <c r="E164" s="140"/>
      <c r="F164" s="132"/>
      <c r="G164" s="138"/>
    </row>
    <row r="165" spans="1:7" s="17" customFormat="1" ht="76.5">
      <c r="A165" s="143"/>
      <c r="B165" s="145" t="s">
        <v>201</v>
      </c>
      <c r="C165" s="90"/>
      <c r="D165" s="139"/>
      <c r="E165" s="140"/>
      <c r="F165" s="132"/>
      <c r="G165" s="138"/>
    </row>
    <row r="166" spans="1:7" s="17" customFormat="1" ht="39" thickBot="1">
      <c r="A166" s="146"/>
      <c r="B166" s="147" t="s">
        <v>202</v>
      </c>
      <c r="C166" s="18"/>
      <c r="D166" s="141"/>
      <c r="E166" s="142"/>
      <c r="F166" s="133"/>
      <c r="G166" s="138"/>
    </row>
    <row r="167" spans="1:6" s="17" customFormat="1" ht="32.25" customHeight="1" thickBot="1">
      <c r="A167" s="50" t="s">
        <v>56</v>
      </c>
      <c r="B167" s="109" t="s">
        <v>203</v>
      </c>
      <c r="C167" s="104"/>
      <c r="D167" s="105"/>
      <c r="E167" s="106"/>
      <c r="F167" s="108"/>
    </row>
    <row r="168" spans="1:6" s="17" customFormat="1" ht="15.75" customHeight="1" thickBot="1">
      <c r="A168" s="104" t="s">
        <v>12</v>
      </c>
      <c r="B168" s="18" t="s">
        <v>115</v>
      </c>
      <c r="C168" s="104" t="s">
        <v>49</v>
      </c>
      <c r="D168" s="105">
        <v>1</v>
      </c>
      <c r="E168" s="106"/>
      <c r="F168" s="108">
        <f aca="true" t="shared" si="7" ref="F168:F185">D168*E168</f>
        <v>0</v>
      </c>
    </row>
    <row r="169" spans="1:6" s="17" customFormat="1" ht="17.25" thickBot="1">
      <c r="A169" s="104" t="s">
        <v>13</v>
      </c>
      <c r="B169" s="18" t="s">
        <v>116</v>
      </c>
      <c r="C169" s="104" t="s">
        <v>49</v>
      </c>
      <c r="D169" s="105">
        <v>1</v>
      </c>
      <c r="E169" s="106"/>
      <c r="F169" s="108">
        <f t="shared" si="7"/>
        <v>0</v>
      </c>
    </row>
    <row r="170" spans="1:6" s="17" customFormat="1" ht="40.5" thickBot="1">
      <c r="A170" s="50" t="s">
        <v>113</v>
      </c>
      <c r="B170" s="109" t="s">
        <v>205</v>
      </c>
      <c r="C170" s="104" t="s">
        <v>15</v>
      </c>
      <c r="D170" s="105">
        <v>1</v>
      </c>
      <c r="E170" s="106"/>
      <c r="F170" s="108">
        <f t="shared" si="7"/>
        <v>0</v>
      </c>
    </row>
    <row r="171" spans="1:6" s="17" customFormat="1" ht="27.75" thickBot="1">
      <c r="A171" s="50" t="s">
        <v>114</v>
      </c>
      <c r="B171" s="109" t="s">
        <v>206</v>
      </c>
      <c r="C171" s="104" t="s">
        <v>15</v>
      </c>
      <c r="D171" s="105">
        <v>1</v>
      </c>
      <c r="E171" s="106"/>
      <c r="F171" s="108">
        <f t="shared" si="7"/>
        <v>0</v>
      </c>
    </row>
    <row r="172" spans="1:6" s="17" customFormat="1" ht="27.75" thickBot="1">
      <c r="A172" s="50" t="s">
        <v>117</v>
      </c>
      <c r="B172" s="109" t="s">
        <v>207</v>
      </c>
      <c r="C172" s="104" t="s">
        <v>15</v>
      </c>
      <c r="D172" s="105">
        <v>1</v>
      </c>
      <c r="E172" s="106"/>
      <c r="F172" s="108">
        <f t="shared" si="7"/>
        <v>0</v>
      </c>
    </row>
    <row r="173" spans="1:6" s="17" customFormat="1" ht="39" thickBot="1">
      <c r="A173" s="50" t="s">
        <v>118</v>
      </c>
      <c r="B173" s="109" t="s">
        <v>208</v>
      </c>
      <c r="C173" s="104" t="s">
        <v>15</v>
      </c>
      <c r="D173" s="105">
        <v>1</v>
      </c>
      <c r="E173" s="106"/>
      <c r="F173" s="108">
        <f t="shared" si="7"/>
        <v>0</v>
      </c>
    </row>
    <row r="174" spans="1:6" s="17" customFormat="1" ht="27.75" thickBot="1">
      <c r="A174" s="50" t="s">
        <v>119</v>
      </c>
      <c r="B174" s="109" t="s">
        <v>209</v>
      </c>
      <c r="C174" s="104" t="s">
        <v>15</v>
      </c>
      <c r="D174" s="105">
        <v>1</v>
      </c>
      <c r="E174" s="106"/>
      <c r="F174" s="108">
        <f t="shared" si="7"/>
        <v>0</v>
      </c>
    </row>
    <row r="175" spans="1:6" s="17" customFormat="1" ht="26.25" thickBot="1">
      <c r="A175" s="50" t="s">
        <v>120</v>
      </c>
      <c r="B175" s="109" t="s">
        <v>210</v>
      </c>
      <c r="C175" s="104" t="s">
        <v>52</v>
      </c>
      <c r="D175" s="105">
        <v>1</v>
      </c>
      <c r="E175" s="106"/>
      <c r="F175" s="108">
        <f t="shared" si="7"/>
        <v>0</v>
      </c>
    </row>
    <row r="176" spans="1:6" s="17" customFormat="1" ht="26.25" thickBot="1">
      <c r="A176" s="50" t="s">
        <v>121</v>
      </c>
      <c r="B176" s="109" t="s">
        <v>211</v>
      </c>
      <c r="C176" s="104" t="s">
        <v>52</v>
      </c>
      <c r="D176" s="105">
        <v>1</v>
      </c>
      <c r="E176" s="106"/>
      <c r="F176" s="108">
        <f t="shared" si="7"/>
        <v>0</v>
      </c>
    </row>
    <row r="177" spans="1:6" s="17" customFormat="1" ht="26.25" thickBot="1">
      <c r="A177" s="50" t="s">
        <v>122</v>
      </c>
      <c r="B177" s="109" t="s">
        <v>212</v>
      </c>
      <c r="C177" s="120" t="s">
        <v>52</v>
      </c>
      <c r="D177" s="122">
        <v>1</v>
      </c>
      <c r="E177" s="124"/>
      <c r="F177" s="126">
        <f>D177*E177</f>
        <v>0</v>
      </c>
    </row>
    <row r="178" spans="1:6" s="17" customFormat="1" ht="26.25" thickBot="1">
      <c r="A178" s="50" t="s">
        <v>123</v>
      </c>
      <c r="B178" s="109" t="s">
        <v>213</v>
      </c>
      <c r="C178" s="104" t="s">
        <v>52</v>
      </c>
      <c r="D178" s="105">
        <v>1</v>
      </c>
      <c r="E178" s="106"/>
      <c r="F178" s="108">
        <f t="shared" si="7"/>
        <v>0</v>
      </c>
    </row>
    <row r="179" spans="1:6" s="17" customFormat="1" ht="26.25" thickBot="1">
      <c r="A179" s="50" t="s">
        <v>124</v>
      </c>
      <c r="B179" s="109" t="s">
        <v>214</v>
      </c>
      <c r="C179" s="104" t="s">
        <v>52</v>
      </c>
      <c r="D179" s="105">
        <v>1</v>
      </c>
      <c r="E179" s="106"/>
      <c r="F179" s="108">
        <f t="shared" si="7"/>
        <v>0</v>
      </c>
    </row>
    <row r="180" spans="1:6" s="17" customFormat="1" ht="51.75" thickBot="1">
      <c r="A180" s="50" t="s">
        <v>125</v>
      </c>
      <c r="B180" s="109" t="s">
        <v>215</v>
      </c>
      <c r="C180" s="104"/>
      <c r="D180" s="105"/>
      <c r="E180" s="106"/>
      <c r="F180" s="108"/>
    </row>
    <row r="181" spans="1:7" s="17" customFormat="1" ht="15.75" thickBot="1">
      <c r="A181" s="128" t="s">
        <v>12</v>
      </c>
      <c r="B181" s="103" t="s">
        <v>70</v>
      </c>
      <c r="C181" s="120" t="s">
        <v>15</v>
      </c>
      <c r="D181" s="122">
        <v>1</v>
      </c>
      <c r="E181" s="124"/>
      <c r="F181" s="126">
        <f>D181*E181</f>
        <v>0</v>
      </c>
      <c r="G181" s="89"/>
    </row>
    <row r="182" spans="1:7" s="17" customFormat="1" ht="15.75" thickBot="1">
      <c r="A182" s="128" t="s">
        <v>13</v>
      </c>
      <c r="B182" s="103" t="s">
        <v>71</v>
      </c>
      <c r="C182" s="120" t="s">
        <v>15</v>
      </c>
      <c r="D182" s="122">
        <v>1</v>
      </c>
      <c r="E182" s="124"/>
      <c r="F182" s="126">
        <f>D182*E182</f>
        <v>0</v>
      </c>
      <c r="G182" s="89"/>
    </row>
    <row r="183" spans="1:7" s="17" customFormat="1" ht="15.75" thickBot="1">
      <c r="A183" s="128" t="s">
        <v>14</v>
      </c>
      <c r="B183" s="103" t="s">
        <v>72</v>
      </c>
      <c r="C183" s="120" t="s">
        <v>15</v>
      </c>
      <c r="D183" s="122">
        <v>1</v>
      </c>
      <c r="E183" s="124"/>
      <c r="F183" s="126">
        <f>D183*E183</f>
        <v>0</v>
      </c>
      <c r="G183" s="89"/>
    </row>
    <row r="184" spans="1:7" s="17" customFormat="1" ht="15.75" thickBot="1">
      <c r="A184" s="128" t="s">
        <v>24</v>
      </c>
      <c r="B184" s="103" t="s">
        <v>73</v>
      </c>
      <c r="C184" s="120" t="s">
        <v>15</v>
      </c>
      <c r="D184" s="122">
        <v>1</v>
      </c>
      <c r="E184" s="124"/>
      <c r="F184" s="126">
        <f>D184*E184</f>
        <v>0</v>
      </c>
      <c r="G184" s="89"/>
    </row>
    <row r="185" spans="1:6" s="17" customFormat="1" ht="30.75" customHeight="1" thickBot="1">
      <c r="A185" s="50" t="s">
        <v>126</v>
      </c>
      <c r="B185" s="109" t="s">
        <v>23</v>
      </c>
      <c r="C185" s="19" t="s">
        <v>16</v>
      </c>
      <c r="D185" s="20">
        <v>1</v>
      </c>
      <c r="E185" s="106"/>
      <c r="F185" s="108">
        <f t="shared" si="7"/>
        <v>0</v>
      </c>
    </row>
    <row r="186" spans="1:6" s="16" customFormat="1" ht="16.5" customHeight="1" thickBot="1">
      <c r="A186" s="57" t="s">
        <v>57</v>
      </c>
      <c r="B186" s="54" t="s">
        <v>30</v>
      </c>
      <c r="C186" s="59"/>
      <c r="D186" s="60"/>
      <c r="E186" s="60"/>
      <c r="F186" s="61"/>
    </row>
    <row r="187" spans="1:6" s="17" customFormat="1" ht="59.25" customHeight="1" thickBot="1">
      <c r="A187" s="63" t="s">
        <v>11</v>
      </c>
      <c r="B187" s="18" t="s">
        <v>31</v>
      </c>
      <c r="C187" s="63" t="s">
        <v>6</v>
      </c>
      <c r="D187" s="62">
        <v>1</v>
      </c>
      <c r="E187" s="131"/>
      <c r="F187" s="133">
        <f>D187*E187</f>
        <v>0</v>
      </c>
    </row>
    <row r="188" spans="1:6" s="27" customFormat="1" ht="15">
      <c r="A188" s="21"/>
      <c r="B188" s="28"/>
      <c r="C188" s="23"/>
      <c r="D188" s="29"/>
      <c r="E188" s="70"/>
      <c r="F188" s="107"/>
    </row>
    <row r="189" spans="1:6" s="27" customFormat="1" ht="15.75" thickBot="1">
      <c r="A189" s="21"/>
      <c r="B189" s="28"/>
      <c r="C189" s="23"/>
      <c r="D189" s="29"/>
      <c r="E189" s="70"/>
      <c r="F189" s="107"/>
    </row>
    <row r="190" spans="1:6" s="27" customFormat="1" ht="15.75" thickBot="1">
      <c r="A190" s="21"/>
      <c r="B190" s="28" t="s">
        <v>17</v>
      </c>
      <c r="C190" s="23"/>
      <c r="D190" s="29"/>
      <c r="E190" s="70" t="s">
        <v>45</v>
      </c>
      <c r="F190" s="30">
        <f>SUM(F15:F188)</f>
        <v>0</v>
      </c>
    </row>
    <row r="191" spans="1:6" s="27" customFormat="1" ht="15">
      <c r="A191" s="21"/>
      <c r="B191" s="28"/>
      <c r="C191" s="23"/>
      <c r="D191" s="29"/>
      <c r="E191" s="70"/>
      <c r="F191" s="107"/>
    </row>
    <row r="192" spans="1:6" s="17" customFormat="1" ht="57" customHeight="1">
      <c r="A192" s="134"/>
      <c r="B192" s="94" t="s">
        <v>47</v>
      </c>
      <c r="C192" s="110"/>
      <c r="D192" s="112"/>
      <c r="E192" s="114"/>
      <c r="F192" s="116"/>
    </row>
    <row r="193" spans="1:6" s="17" customFormat="1" ht="120" customHeight="1">
      <c r="A193" s="134"/>
      <c r="B193" s="94" t="s">
        <v>154</v>
      </c>
      <c r="C193" s="110"/>
      <c r="D193" s="112"/>
      <c r="E193" s="114"/>
      <c r="F193" s="116"/>
    </row>
    <row r="194" spans="1:6" s="17" customFormat="1" ht="72.75" customHeight="1">
      <c r="A194" s="134"/>
      <c r="B194" s="94" t="s">
        <v>50</v>
      </c>
      <c r="C194" s="110"/>
      <c r="D194" s="112"/>
      <c r="E194" s="114"/>
      <c r="F194" s="116"/>
    </row>
    <row r="195" spans="1:6" s="17" customFormat="1" ht="75" customHeight="1">
      <c r="A195" s="127"/>
      <c r="B195" s="94" t="s">
        <v>157</v>
      </c>
      <c r="C195" s="119"/>
      <c r="D195" s="121"/>
      <c r="E195" s="123"/>
      <c r="F195" s="125"/>
    </row>
    <row r="196" spans="1:6" s="17" customFormat="1" ht="99.75" customHeight="1">
      <c r="A196" s="127"/>
      <c r="B196" s="94" t="s">
        <v>158</v>
      </c>
      <c r="C196" s="119"/>
      <c r="D196" s="121"/>
      <c r="E196" s="123"/>
      <c r="F196" s="125"/>
    </row>
    <row r="197" spans="1:6" s="27" customFormat="1" ht="15">
      <c r="A197" s="21"/>
      <c r="B197" s="28"/>
      <c r="C197" s="23"/>
      <c r="D197" s="29"/>
      <c r="E197" s="70"/>
      <c r="F197" s="132"/>
    </row>
    <row r="198" spans="1:7" s="33" customFormat="1" ht="16.5" thickBot="1">
      <c r="A198" s="85" t="s">
        <v>19</v>
      </c>
      <c r="B198" s="86" t="s">
        <v>216</v>
      </c>
      <c r="C198" s="85"/>
      <c r="D198" s="87"/>
      <c r="E198" s="87"/>
      <c r="F198" s="87"/>
      <c r="G198" s="88"/>
    </row>
    <row r="199" spans="1:7" s="16" customFormat="1" ht="16.5" customHeight="1" thickBot="1">
      <c r="A199" s="57" t="s">
        <v>25</v>
      </c>
      <c r="B199" s="54" t="s">
        <v>133</v>
      </c>
      <c r="C199" s="55"/>
      <c r="D199" s="54"/>
      <c r="E199" s="54"/>
      <c r="F199" s="56"/>
      <c r="G199" s="88"/>
    </row>
    <row r="200" spans="1:6" s="17" customFormat="1" ht="72" thickBot="1">
      <c r="A200" s="63" t="s">
        <v>11</v>
      </c>
      <c r="B200" s="18" t="s">
        <v>221</v>
      </c>
      <c r="C200" s="63" t="s">
        <v>219</v>
      </c>
      <c r="D200" s="62">
        <v>1</v>
      </c>
      <c r="E200" s="131"/>
      <c r="F200" s="133">
        <f>D200*E200</f>
        <v>0</v>
      </c>
    </row>
    <row r="201" spans="1:6" s="17" customFormat="1" ht="100.5" thickBot="1">
      <c r="A201" s="63" t="s">
        <v>4</v>
      </c>
      <c r="B201" s="18" t="s">
        <v>222</v>
      </c>
      <c r="C201" s="63" t="s">
        <v>219</v>
      </c>
      <c r="D201" s="62">
        <v>1</v>
      </c>
      <c r="E201" s="131"/>
      <c r="F201" s="133">
        <f aca="true" t="shared" si="8" ref="F201:F210">D201*E201</f>
        <v>0</v>
      </c>
    </row>
    <row r="202" spans="1:6" s="17" customFormat="1" ht="100.5" thickBot="1">
      <c r="A202" s="63" t="s">
        <v>5</v>
      </c>
      <c r="B202" s="18" t="s">
        <v>220</v>
      </c>
      <c r="C202" s="63" t="s">
        <v>6</v>
      </c>
      <c r="D202" s="62">
        <v>1</v>
      </c>
      <c r="E202" s="131"/>
      <c r="F202" s="133">
        <f t="shared" si="8"/>
        <v>0</v>
      </c>
    </row>
    <row r="203" spans="1:6" s="17" customFormat="1" ht="100.5" thickBot="1">
      <c r="A203" s="63" t="s">
        <v>7</v>
      </c>
      <c r="B203" s="18" t="s">
        <v>134</v>
      </c>
      <c r="C203" s="63" t="s">
        <v>6</v>
      </c>
      <c r="D203" s="62">
        <v>1</v>
      </c>
      <c r="E203" s="131"/>
      <c r="F203" s="133">
        <f t="shared" si="8"/>
        <v>0</v>
      </c>
    </row>
    <row r="204" spans="1:6" s="17" customFormat="1" ht="15.75" thickBot="1">
      <c r="A204" s="63" t="s">
        <v>8</v>
      </c>
      <c r="B204" s="18" t="s">
        <v>135</v>
      </c>
      <c r="C204" s="63" t="s">
        <v>52</v>
      </c>
      <c r="D204" s="62">
        <v>1</v>
      </c>
      <c r="E204" s="131"/>
      <c r="F204" s="133">
        <f t="shared" si="8"/>
        <v>0</v>
      </c>
    </row>
    <row r="205" spans="1:6" s="17" customFormat="1" ht="72" thickBot="1">
      <c r="A205" s="63" t="s">
        <v>8</v>
      </c>
      <c r="B205" s="18" t="s">
        <v>224</v>
      </c>
      <c r="C205" s="63" t="s">
        <v>223</v>
      </c>
      <c r="D205" s="62">
        <v>1</v>
      </c>
      <c r="E205" s="131"/>
      <c r="F205" s="133">
        <f>D205*E205</f>
        <v>0</v>
      </c>
    </row>
    <row r="206" spans="1:6" s="17" customFormat="1" ht="29.25" thickBot="1">
      <c r="A206" s="63" t="s">
        <v>32</v>
      </c>
      <c r="B206" s="18" t="s">
        <v>136</v>
      </c>
      <c r="C206" s="63" t="s">
        <v>52</v>
      </c>
      <c r="D206" s="62">
        <v>1</v>
      </c>
      <c r="E206" s="131"/>
      <c r="F206" s="133">
        <f t="shared" si="8"/>
        <v>0</v>
      </c>
    </row>
    <row r="207" spans="1:6" s="17" customFormat="1" ht="43.5" thickBot="1">
      <c r="A207" s="63" t="s">
        <v>54</v>
      </c>
      <c r="B207" s="18" t="s">
        <v>137</v>
      </c>
      <c r="C207" s="63" t="s">
        <v>6</v>
      </c>
      <c r="D207" s="62">
        <v>1</v>
      </c>
      <c r="E207" s="131"/>
      <c r="F207" s="133">
        <f t="shared" si="8"/>
        <v>0</v>
      </c>
    </row>
    <row r="208" spans="1:6" s="17" customFormat="1" ht="29.25" thickBot="1">
      <c r="A208" s="63" t="s">
        <v>56</v>
      </c>
      <c r="B208" s="18" t="s">
        <v>138</v>
      </c>
      <c r="C208" s="63" t="s">
        <v>139</v>
      </c>
      <c r="D208" s="62">
        <v>1</v>
      </c>
      <c r="E208" s="131"/>
      <c r="F208" s="133">
        <f t="shared" si="8"/>
        <v>0</v>
      </c>
    </row>
    <row r="209" spans="1:6" s="17" customFormat="1" ht="17.25" thickBot="1">
      <c r="A209" s="63" t="s">
        <v>113</v>
      </c>
      <c r="B209" s="18" t="s">
        <v>140</v>
      </c>
      <c r="C209" s="63" t="s">
        <v>139</v>
      </c>
      <c r="D209" s="62">
        <v>1</v>
      </c>
      <c r="E209" s="131"/>
      <c r="F209" s="133">
        <f t="shared" si="8"/>
        <v>0</v>
      </c>
    </row>
    <row r="210" spans="1:6" s="17" customFormat="1" ht="15.75" thickBot="1">
      <c r="A210" s="63" t="s">
        <v>114</v>
      </c>
      <c r="B210" s="18" t="s">
        <v>141</v>
      </c>
      <c r="C210" s="63" t="s">
        <v>6</v>
      </c>
      <c r="D210" s="62">
        <v>1</v>
      </c>
      <c r="E210" s="131"/>
      <c r="F210" s="133">
        <f t="shared" si="8"/>
        <v>0</v>
      </c>
    </row>
    <row r="211" spans="1:6" s="17" customFormat="1" ht="57.75" thickBot="1">
      <c r="A211" s="63" t="s">
        <v>117</v>
      </c>
      <c r="B211" s="18" t="s">
        <v>149</v>
      </c>
      <c r="C211" s="63" t="s">
        <v>49</v>
      </c>
      <c r="D211" s="62">
        <v>1</v>
      </c>
      <c r="E211" s="131"/>
      <c r="F211" s="133">
        <f>D211*E211</f>
        <v>0</v>
      </c>
    </row>
    <row r="212" spans="1:6" s="27" customFormat="1" ht="15">
      <c r="A212" s="21"/>
      <c r="B212" s="28"/>
      <c r="C212" s="23"/>
      <c r="D212" s="29"/>
      <c r="E212" s="70"/>
      <c r="F212" s="132"/>
    </row>
    <row r="213" spans="1:6" s="27" customFormat="1" ht="15.75" thickBot="1">
      <c r="A213" s="21"/>
      <c r="B213" s="28"/>
      <c r="C213" s="23"/>
      <c r="D213" s="29"/>
      <c r="E213" s="70"/>
      <c r="F213" s="132"/>
    </row>
    <row r="214" spans="1:6" s="27" customFormat="1" ht="15.75" thickBot="1">
      <c r="A214" s="21"/>
      <c r="B214" s="28" t="s">
        <v>216</v>
      </c>
      <c r="C214" s="23"/>
      <c r="D214" s="29"/>
      <c r="E214" s="70" t="s">
        <v>45</v>
      </c>
      <c r="F214" s="30">
        <f>SUM(F198:F212)</f>
        <v>0</v>
      </c>
    </row>
    <row r="215" spans="1:6" s="27" customFormat="1" ht="15">
      <c r="A215" s="21"/>
      <c r="B215" s="28"/>
      <c r="C215" s="23"/>
      <c r="D215" s="29"/>
      <c r="E215" s="70"/>
      <c r="F215" s="132"/>
    </row>
    <row r="216" spans="1:7" s="17" customFormat="1" ht="15">
      <c r="A216" s="34"/>
      <c r="B216" s="35"/>
      <c r="C216" s="34"/>
      <c r="D216" s="36"/>
      <c r="E216" s="37"/>
      <c r="F216" s="38"/>
      <c r="G216" s="89"/>
    </row>
    <row r="217" spans="1:6" s="17" customFormat="1" ht="76.5" customHeight="1">
      <c r="A217" s="127"/>
      <c r="B217" s="94" t="s">
        <v>225</v>
      </c>
      <c r="C217" s="127"/>
      <c r="D217" s="129"/>
      <c r="E217" s="130"/>
      <c r="F217" s="132"/>
    </row>
    <row r="218" spans="1:6" s="17" customFormat="1" ht="60" customHeight="1">
      <c r="A218" s="127"/>
      <c r="B218" s="94" t="s">
        <v>48</v>
      </c>
      <c r="C218" s="127"/>
      <c r="D218" s="129"/>
      <c r="E218" s="130"/>
      <c r="F218" s="132"/>
    </row>
    <row r="219" spans="1:6" s="17" customFormat="1" ht="72.75" customHeight="1">
      <c r="A219" s="127"/>
      <c r="B219" s="94" t="s">
        <v>51</v>
      </c>
      <c r="C219" s="127"/>
      <c r="D219" s="129"/>
      <c r="E219" s="130"/>
      <c r="F219" s="132"/>
    </row>
    <row r="220" spans="1:6" s="27" customFormat="1" ht="15">
      <c r="A220" s="21"/>
      <c r="B220" s="22"/>
      <c r="C220" s="23"/>
      <c r="D220" s="24"/>
      <c r="E220" s="25"/>
      <c r="F220" s="26"/>
    </row>
    <row r="221" spans="1:6" s="27" customFormat="1" ht="15">
      <c r="A221" s="21"/>
      <c r="B221" s="28"/>
      <c r="C221" s="23"/>
      <c r="D221" s="29"/>
      <c r="E221" s="70"/>
      <c r="F221" s="107"/>
    </row>
    <row r="222" spans="1:6" s="33" customFormat="1" ht="16.5" thickBot="1">
      <c r="A222" s="31" t="s">
        <v>20</v>
      </c>
      <c r="B222" s="32" t="s">
        <v>217</v>
      </c>
      <c r="C222" s="31"/>
      <c r="D222" s="32"/>
      <c r="E222" s="32"/>
      <c r="F222" s="32"/>
    </row>
    <row r="223" spans="1:6" s="16" customFormat="1" ht="16.5" thickBot="1">
      <c r="A223" s="57" t="s">
        <v>25</v>
      </c>
      <c r="B223" s="54" t="s">
        <v>218</v>
      </c>
      <c r="C223" s="59"/>
      <c r="D223" s="60"/>
      <c r="E223" s="60"/>
      <c r="F223" s="61"/>
    </row>
    <row r="224" spans="1:6" s="17" customFormat="1" ht="15.75" thickBot="1">
      <c r="A224" s="63" t="s">
        <v>11</v>
      </c>
      <c r="B224" s="18" t="s">
        <v>143</v>
      </c>
      <c r="C224" s="63" t="s">
        <v>128</v>
      </c>
      <c r="D224" s="62">
        <v>1</v>
      </c>
      <c r="E224" s="131"/>
      <c r="F224" s="133">
        <f aca="true" t="shared" si="9" ref="F224:F231">D224*E224</f>
        <v>0</v>
      </c>
    </row>
    <row r="225" spans="1:6" s="17" customFormat="1" ht="15.75" thickBot="1">
      <c r="A225" s="63" t="s">
        <v>4</v>
      </c>
      <c r="B225" s="18" t="s">
        <v>144</v>
      </c>
      <c r="C225" s="63" t="s">
        <v>128</v>
      </c>
      <c r="D225" s="62">
        <v>1</v>
      </c>
      <c r="E225" s="131"/>
      <c r="F225" s="133">
        <f t="shared" si="9"/>
        <v>0</v>
      </c>
    </row>
    <row r="226" spans="1:6" s="17" customFormat="1" ht="15.75" thickBot="1">
      <c r="A226" s="63" t="s">
        <v>5</v>
      </c>
      <c r="B226" s="18" t="s">
        <v>145</v>
      </c>
      <c r="C226" s="63" t="s">
        <v>128</v>
      </c>
      <c r="D226" s="62">
        <v>1</v>
      </c>
      <c r="E226" s="131"/>
      <c r="F226" s="133">
        <f t="shared" si="9"/>
        <v>0</v>
      </c>
    </row>
    <row r="227" spans="1:6" s="17" customFormat="1" ht="15.75" thickBot="1">
      <c r="A227" s="63" t="s">
        <v>7</v>
      </c>
      <c r="B227" s="18" t="s">
        <v>146</v>
      </c>
      <c r="C227" s="63" t="s">
        <v>147</v>
      </c>
      <c r="D227" s="62">
        <v>1</v>
      </c>
      <c r="E227" s="131"/>
      <c r="F227" s="133">
        <f t="shared" si="9"/>
        <v>0</v>
      </c>
    </row>
    <row r="228" spans="1:6" s="17" customFormat="1" ht="15.75" thickBot="1">
      <c r="A228" s="63" t="s">
        <v>8</v>
      </c>
      <c r="B228" s="18" t="s">
        <v>148</v>
      </c>
      <c r="C228" s="63" t="s">
        <v>147</v>
      </c>
      <c r="D228" s="62">
        <v>1</v>
      </c>
      <c r="E228" s="131"/>
      <c r="F228" s="133">
        <f t="shared" si="9"/>
        <v>0</v>
      </c>
    </row>
    <row r="229" spans="1:6" s="17" customFormat="1" ht="15.75" thickBot="1">
      <c r="A229" s="63" t="s">
        <v>32</v>
      </c>
      <c r="B229" s="18" t="s">
        <v>160</v>
      </c>
      <c r="C229" s="63" t="s">
        <v>128</v>
      </c>
      <c r="D229" s="62">
        <v>1</v>
      </c>
      <c r="E229" s="131"/>
      <c r="F229" s="133">
        <f t="shared" si="9"/>
        <v>0</v>
      </c>
    </row>
    <row r="230" spans="1:6" s="17" customFormat="1" ht="15.75" thickBot="1">
      <c r="A230" s="63" t="s">
        <v>54</v>
      </c>
      <c r="B230" s="18" t="s">
        <v>161</v>
      </c>
      <c r="C230" s="63" t="s">
        <v>128</v>
      </c>
      <c r="D230" s="62">
        <v>1</v>
      </c>
      <c r="E230" s="131"/>
      <c r="F230" s="133">
        <f t="shared" si="9"/>
        <v>0</v>
      </c>
    </row>
    <row r="231" spans="1:6" s="17" customFormat="1" ht="29.25" thickBot="1">
      <c r="A231" s="63" t="s">
        <v>56</v>
      </c>
      <c r="B231" s="18" t="s">
        <v>142</v>
      </c>
      <c r="C231" s="63" t="s">
        <v>128</v>
      </c>
      <c r="D231" s="62">
        <v>1</v>
      </c>
      <c r="E231" s="131"/>
      <c r="F231" s="133">
        <f t="shared" si="9"/>
        <v>0</v>
      </c>
    </row>
    <row r="232" spans="1:6" s="17" customFormat="1" ht="29.25" thickBot="1">
      <c r="A232" s="63" t="s">
        <v>113</v>
      </c>
      <c r="B232" s="18" t="s">
        <v>127</v>
      </c>
      <c r="C232" s="63" t="s">
        <v>6</v>
      </c>
      <c r="D232" s="62">
        <v>1</v>
      </c>
      <c r="E232" s="106"/>
      <c r="F232" s="108">
        <f aca="true" t="shared" si="10" ref="F232:F239">D232*E232</f>
        <v>0</v>
      </c>
    </row>
    <row r="233" spans="1:6" s="17" customFormat="1" ht="86.25" thickBot="1">
      <c r="A233" s="63" t="s">
        <v>114</v>
      </c>
      <c r="B233" s="18" t="s">
        <v>129</v>
      </c>
      <c r="C233" s="63" t="s">
        <v>128</v>
      </c>
      <c r="D233" s="62">
        <v>1</v>
      </c>
      <c r="E233" s="106"/>
      <c r="F233" s="108">
        <f t="shared" si="10"/>
        <v>0</v>
      </c>
    </row>
    <row r="234" spans="1:6" s="17" customFormat="1" ht="86.25" thickBot="1">
      <c r="A234" s="63" t="s">
        <v>117</v>
      </c>
      <c r="B234" s="18" t="s">
        <v>159</v>
      </c>
      <c r="C234" s="63" t="s">
        <v>128</v>
      </c>
      <c r="D234" s="62">
        <v>1</v>
      </c>
      <c r="E234" s="106"/>
      <c r="F234" s="108">
        <f t="shared" si="10"/>
        <v>0</v>
      </c>
    </row>
    <row r="235" spans="1:6" s="17" customFormat="1" ht="48.75" customHeight="1" thickBot="1">
      <c r="A235" s="63" t="s">
        <v>118</v>
      </c>
      <c r="B235" s="18" t="s">
        <v>130</v>
      </c>
      <c r="C235" s="63" t="s">
        <v>128</v>
      </c>
      <c r="D235" s="62">
        <v>1</v>
      </c>
      <c r="E235" s="106"/>
      <c r="F235" s="108">
        <f t="shared" si="10"/>
        <v>0</v>
      </c>
    </row>
    <row r="236" spans="1:6" s="17" customFormat="1" ht="72" thickBot="1">
      <c r="A236" s="63" t="s">
        <v>119</v>
      </c>
      <c r="B236" s="18" t="s">
        <v>131</v>
      </c>
      <c r="C236" s="63" t="s">
        <v>128</v>
      </c>
      <c r="D236" s="62">
        <v>1</v>
      </c>
      <c r="E236" s="106"/>
      <c r="F236" s="108">
        <f t="shared" si="10"/>
        <v>0</v>
      </c>
    </row>
    <row r="237" spans="1:6" s="17" customFormat="1" ht="174.75" customHeight="1" thickBot="1">
      <c r="A237" s="128" t="s">
        <v>120</v>
      </c>
      <c r="B237" s="18" t="s">
        <v>62</v>
      </c>
      <c r="C237" s="92" t="s">
        <v>49</v>
      </c>
      <c r="D237" s="62">
        <v>1</v>
      </c>
      <c r="E237" s="131"/>
      <c r="F237" s="133">
        <f t="shared" si="10"/>
        <v>0</v>
      </c>
    </row>
    <row r="238" spans="1:6" s="17" customFormat="1" ht="51.75" customHeight="1" thickBot="1">
      <c r="A238" s="128" t="s">
        <v>121</v>
      </c>
      <c r="B238" s="18" t="s">
        <v>60</v>
      </c>
      <c r="C238" s="92" t="s">
        <v>61</v>
      </c>
      <c r="D238" s="62">
        <v>1</v>
      </c>
      <c r="E238" s="131"/>
      <c r="F238" s="133">
        <f t="shared" si="10"/>
        <v>0</v>
      </c>
    </row>
    <row r="239" spans="1:6" s="17" customFormat="1" ht="43.5" thickBot="1">
      <c r="A239" s="63" t="s">
        <v>122</v>
      </c>
      <c r="B239" s="18" t="s">
        <v>132</v>
      </c>
      <c r="C239" s="63" t="s">
        <v>6</v>
      </c>
      <c r="D239" s="62">
        <v>1</v>
      </c>
      <c r="E239" s="131"/>
      <c r="F239" s="133">
        <f t="shared" si="10"/>
        <v>0</v>
      </c>
    </row>
    <row r="240" spans="1:6" s="27" customFormat="1" ht="15">
      <c r="A240" s="21"/>
      <c r="B240" s="28"/>
      <c r="C240" s="23"/>
      <c r="D240" s="29"/>
      <c r="E240" s="70"/>
      <c r="F240" s="107"/>
    </row>
    <row r="241" spans="1:6" s="27" customFormat="1" ht="15.75" thickBot="1">
      <c r="A241" s="21"/>
      <c r="B241" s="28"/>
      <c r="C241" s="23"/>
      <c r="D241" s="29"/>
      <c r="E241" s="70"/>
      <c r="F241" s="107"/>
    </row>
    <row r="242" spans="1:6" s="27" customFormat="1" ht="15.75" thickBot="1">
      <c r="A242" s="21"/>
      <c r="B242" s="28" t="s">
        <v>217</v>
      </c>
      <c r="C242" s="23"/>
      <c r="D242" s="29"/>
      <c r="E242" s="70" t="s">
        <v>45</v>
      </c>
      <c r="F242" s="30">
        <f>SUM(F222:F240)</f>
        <v>0</v>
      </c>
    </row>
    <row r="243" spans="1:7" s="17" customFormat="1" ht="15">
      <c r="A243" s="34"/>
      <c r="B243" s="35"/>
      <c r="C243" s="34"/>
      <c r="D243" s="36"/>
      <c r="E243" s="37"/>
      <c r="F243" s="38"/>
      <c r="G243" s="89"/>
    </row>
    <row r="244" spans="1:6" s="13" customFormat="1" ht="16.5" thickBot="1">
      <c r="A244" s="39" t="s">
        <v>55</v>
      </c>
      <c r="B244" s="40" t="s">
        <v>21</v>
      </c>
      <c r="C244" s="39"/>
      <c r="D244" s="40"/>
      <c r="E244" s="40"/>
      <c r="F244" s="40"/>
    </row>
    <row r="245" spans="1:6" s="17" customFormat="1" ht="15">
      <c r="A245" s="34"/>
      <c r="B245" s="35"/>
      <c r="C245" s="34"/>
      <c r="D245" s="36"/>
      <c r="E245" s="37"/>
      <c r="F245" s="38"/>
    </row>
    <row r="246" spans="1:6" s="17" customFormat="1" ht="15">
      <c r="A246" s="34"/>
      <c r="B246" s="35"/>
      <c r="C246" s="34"/>
      <c r="D246" s="36"/>
      <c r="E246" s="37"/>
      <c r="F246" s="38"/>
    </row>
    <row r="247" spans="1:6" s="17" customFormat="1" ht="15">
      <c r="A247" s="34"/>
      <c r="B247" s="35"/>
      <c r="C247" s="34"/>
      <c r="D247" s="36"/>
      <c r="E247" s="37"/>
      <c r="F247" s="38"/>
    </row>
    <row r="248" spans="1:6" s="17" customFormat="1" ht="15">
      <c r="A248" s="27" t="s">
        <v>18</v>
      </c>
      <c r="B248" s="41" t="s">
        <v>17</v>
      </c>
      <c r="C248" s="34"/>
      <c r="D248" s="36"/>
      <c r="E248" s="37"/>
      <c r="F248" s="38">
        <f>F190</f>
        <v>0</v>
      </c>
    </row>
    <row r="249" spans="1:6" s="17" customFormat="1" ht="15">
      <c r="A249" s="27"/>
      <c r="B249" s="42"/>
      <c r="C249" s="34"/>
      <c r="D249" s="36"/>
      <c r="E249" s="37"/>
      <c r="F249" s="38"/>
    </row>
    <row r="250" spans="1:6" s="17" customFormat="1" ht="15">
      <c r="A250" s="27" t="s">
        <v>19</v>
      </c>
      <c r="B250" s="41" t="s">
        <v>216</v>
      </c>
      <c r="C250" s="34"/>
      <c r="D250" s="36"/>
      <c r="E250" s="37"/>
      <c r="F250" s="107">
        <f>F214</f>
        <v>0</v>
      </c>
    </row>
    <row r="251" spans="1:7" s="17" customFormat="1" ht="15">
      <c r="A251" s="27"/>
      <c r="B251" s="42"/>
      <c r="C251" s="34"/>
      <c r="D251" s="36"/>
      <c r="E251" s="37"/>
      <c r="F251" s="38"/>
      <c r="G251" s="89"/>
    </row>
    <row r="252" spans="1:7" s="17" customFormat="1" ht="15">
      <c r="A252" s="27" t="s">
        <v>20</v>
      </c>
      <c r="B252" s="41" t="s">
        <v>217</v>
      </c>
      <c r="C252" s="34"/>
      <c r="D252" s="36"/>
      <c r="E252" s="37"/>
      <c r="F252" s="107">
        <f>F242</f>
        <v>0</v>
      </c>
      <c r="G252" s="89"/>
    </row>
    <row r="253" spans="1:6" s="17" customFormat="1" ht="15.75" thickBot="1">
      <c r="A253" s="43"/>
      <c r="B253" s="44"/>
      <c r="C253" s="43"/>
      <c r="D253" s="45"/>
      <c r="E253" s="46"/>
      <c r="F253" s="47"/>
    </row>
    <row r="254" spans="1:6" s="17" customFormat="1" ht="15">
      <c r="A254" s="34"/>
      <c r="B254" s="48" t="s">
        <v>22</v>
      </c>
      <c r="C254" s="34"/>
      <c r="D254" s="36"/>
      <c r="E254" s="37"/>
      <c r="F254" s="38">
        <f>SUM(F248:F252)</f>
        <v>0</v>
      </c>
    </row>
    <row r="255" spans="1:6" s="17" customFormat="1" ht="15.75" thickBot="1">
      <c r="A255" s="34"/>
      <c r="B255" s="48" t="s">
        <v>29</v>
      </c>
      <c r="C255" s="34"/>
      <c r="D255" s="36"/>
      <c r="E255" s="37"/>
      <c r="F255" s="38">
        <f>F254*0.25</f>
        <v>0</v>
      </c>
    </row>
    <row r="256" spans="1:6" s="17" customFormat="1" ht="15.75" thickBot="1">
      <c r="A256" s="34"/>
      <c r="B256" s="48" t="s">
        <v>35</v>
      </c>
      <c r="C256" s="34"/>
      <c r="D256" s="36"/>
      <c r="E256" s="37"/>
      <c r="F256" s="49">
        <f>F254+F255</f>
        <v>0</v>
      </c>
    </row>
    <row r="257" spans="1:6" s="17" customFormat="1" ht="15">
      <c r="A257" s="34"/>
      <c r="B257" s="48"/>
      <c r="C257" s="34"/>
      <c r="D257" s="36"/>
      <c r="E257" s="37"/>
      <c r="F257" s="65"/>
    </row>
    <row r="258" spans="1:6" s="17" customFormat="1" ht="15">
      <c r="A258" s="34"/>
      <c r="B258" s="48"/>
      <c r="C258" s="34"/>
      <c r="D258" s="36"/>
      <c r="E258" s="37"/>
      <c r="F258" s="65"/>
    </row>
    <row r="259" spans="1:6" s="17" customFormat="1" ht="17.25" customHeight="1">
      <c r="A259" s="34"/>
      <c r="B259" s="78" t="s">
        <v>46</v>
      </c>
      <c r="C259" s="34"/>
      <c r="D259" s="36"/>
      <c r="E259" s="37"/>
      <c r="F259" s="65"/>
    </row>
    <row r="260" spans="1:6" s="17" customFormat="1" ht="15">
      <c r="A260" s="34"/>
      <c r="B260" s="48"/>
      <c r="C260" s="34"/>
      <c r="D260" s="36"/>
      <c r="E260" s="37"/>
      <c r="F260" s="65"/>
    </row>
    <row r="261" spans="1:6" s="17" customFormat="1" ht="15">
      <c r="A261" s="34"/>
      <c r="B261" s="48"/>
      <c r="C261" s="34"/>
      <c r="D261" s="36"/>
      <c r="E261" s="37"/>
      <c r="F261" s="65"/>
    </row>
    <row r="262" spans="1:6" s="17" customFormat="1" ht="15">
      <c r="A262" s="34"/>
      <c r="B262" s="48"/>
      <c r="C262" s="34"/>
      <c r="D262" s="36"/>
      <c r="E262" s="37"/>
      <c r="F262" s="65"/>
    </row>
    <row r="263" spans="1:6" s="17" customFormat="1" ht="15">
      <c r="A263" s="34"/>
      <c r="B263" s="48"/>
      <c r="C263" s="34"/>
      <c r="D263" s="36"/>
      <c r="E263" s="37"/>
      <c r="F263" s="65"/>
    </row>
    <row r="264" spans="1:6" s="17" customFormat="1" ht="15">
      <c r="A264" s="34"/>
      <c r="B264" s="35"/>
      <c r="C264" s="34"/>
      <c r="D264" s="36"/>
      <c r="E264" s="37"/>
      <c r="F264" s="38"/>
    </row>
    <row r="265" spans="1:6" s="76" customFormat="1" ht="15">
      <c r="A265" s="58"/>
      <c r="B265" s="71" t="s">
        <v>42</v>
      </c>
      <c r="C265" s="72" t="s">
        <v>43</v>
      </c>
      <c r="D265" s="73"/>
      <c r="E265" s="74" t="s">
        <v>44</v>
      </c>
      <c r="F265" s="75"/>
    </row>
    <row r="266" spans="2:6" ht="15">
      <c r="B266" s="161"/>
      <c r="C266" s="161"/>
      <c r="D266" s="161"/>
      <c r="E266" s="161"/>
      <c r="F266" s="161"/>
    </row>
  </sheetData>
  <sheetProtection/>
  <protectedRanges>
    <protectedRange sqref="E1:E7" name="Raspon1_1_1"/>
  </protectedRanges>
  <mergeCells count="12">
    <mergeCell ref="A1:F1"/>
    <mergeCell ref="A2:F2"/>
    <mergeCell ref="A3:F3"/>
    <mergeCell ref="A4:F4"/>
    <mergeCell ref="A5:F5"/>
    <mergeCell ref="A6:F6"/>
    <mergeCell ref="A8:F8"/>
    <mergeCell ref="A9:F9"/>
    <mergeCell ref="A11:F11"/>
    <mergeCell ref="B7:F7"/>
    <mergeCell ref="A12:F12"/>
    <mergeCell ref="B266:F266"/>
  </mergeCells>
  <printOptions/>
  <pageMargins left="0.2362204724409449" right="0.2362204724409449" top="0.7480314960629921" bottom="0.7480314960629921" header="0.31496062992125984" footer="0.31496062992125984"/>
  <pageSetup fitToHeight="0" horizontalDpi="600" verticalDpi="600" orientation="portrait" paperSize="9" scale="79" r:id="rId1"/>
  <headerFooter>
    <oddFooter>&amp;Rstr: &amp;P / &amp;N</oddFooter>
  </headerFooter>
  <rowBreaks count="1" manualBreakCount="1">
    <brk id="24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2006-11-28T10:16:26Z</dcterms:created>
  <dcterms:modified xsi:type="dcterms:W3CDTF">2016-07-05T09:36:33Z</dcterms:modified>
  <cp:category/>
  <cp:version/>
  <cp:contentType/>
  <cp:contentStatus/>
</cp:coreProperties>
</file>